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43816" yWindow="2520" windowWidth="21840" windowHeight="13140" activeTab="0"/>
  </bookViews>
  <sheets>
    <sheet name="2021 Equity Index Scores" sheetId="1" r:id="rId1"/>
  </sheets>
  <definedNames/>
  <calcPr calcId="191029"/>
  <extLst/>
</workbook>
</file>

<file path=xl/sharedStrings.xml><?xml version="1.0" encoding="utf-8"?>
<sst xmlns="http://schemas.openxmlformats.org/spreadsheetml/2006/main" count="724" uniqueCount="210">
  <si>
    <t>Site</t>
  </si>
  <si>
    <t>East Side Bike Trail</t>
  </si>
  <si>
    <t>Washington Park</t>
  </si>
  <si>
    <t>Mitchell Park</t>
  </si>
  <si>
    <t>Beckum Park</t>
  </si>
  <si>
    <t>Union Pacific Railroad Corridor</t>
  </si>
  <si>
    <t>Cambridge Woods</t>
  </si>
  <si>
    <t>County Grounds Park</t>
  </si>
  <si>
    <t>Juneau Park</t>
  </si>
  <si>
    <t>Veterans Park</t>
  </si>
  <si>
    <t>War Memorial and Art Center</t>
  </si>
  <si>
    <t>Jackson Park</t>
  </si>
  <si>
    <t>River Front Launch Site</t>
  </si>
  <si>
    <t>McKinley Park</t>
  </si>
  <si>
    <t>Lincoln Park</t>
  </si>
  <si>
    <t>KK Sports Center</t>
  </si>
  <si>
    <t>Wilson Recreation</t>
  </si>
  <si>
    <t>Wilson Park</t>
  </si>
  <si>
    <t>Estabrook Park</t>
  </si>
  <si>
    <t>Milwaukee Rotary Centennial Arboretum</t>
  </si>
  <si>
    <t>Rover West</t>
  </si>
  <si>
    <t>South Shore Park</t>
  </si>
  <si>
    <t>Back Bay Park</t>
  </si>
  <si>
    <t>Cupertino Park</t>
  </si>
  <si>
    <t>Lake Park</t>
  </si>
  <si>
    <t>Bradford Beach</t>
  </si>
  <si>
    <t>Kosciuszko Park</t>
  </si>
  <si>
    <t>King Park</t>
  </si>
  <si>
    <t>Sherman Park</t>
  </si>
  <si>
    <t>Hansen Park</t>
  </si>
  <si>
    <t>Bay View Park</t>
  </si>
  <si>
    <t>Carver Park</t>
  </si>
  <si>
    <t>Rose Park</t>
  </si>
  <si>
    <t>Cudahy Nature Preserve</t>
  </si>
  <si>
    <t>Baran Park</t>
  </si>
  <si>
    <t>West Milwaukee Park</t>
  </si>
  <si>
    <t>Doyne Park</t>
  </si>
  <si>
    <t>Moody Park</t>
  </si>
  <si>
    <t>Kletzsch Park</t>
  </si>
  <si>
    <t>North Shore ROW</t>
  </si>
  <si>
    <t>Gordon Park</t>
  </si>
  <si>
    <t>Johnsons Park</t>
  </si>
  <si>
    <t>Riverside Park</t>
  </si>
  <si>
    <t>Tiefenthaler Park</t>
  </si>
  <si>
    <t>Meaux Park</t>
  </si>
  <si>
    <t>Atkinson Triangle</t>
  </si>
  <si>
    <t>Humboldt Park</t>
  </si>
  <si>
    <t>Kern Park</t>
  </si>
  <si>
    <t>Uihlein Soccer Park</t>
  </si>
  <si>
    <t>Melody View Preserve</t>
  </si>
  <si>
    <t>Lindbergh Park</t>
  </si>
  <si>
    <t>Garden Homes Square</t>
  </si>
  <si>
    <t>Dretzka Park</t>
  </si>
  <si>
    <t>Runway Dog Park</t>
  </si>
  <si>
    <t>Highland Park</t>
  </si>
  <si>
    <t>Grobschmidt Park</t>
  </si>
  <si>
    <t>Madison Park</t>
  </si>
  <si>
    <t>Noyes Park</t>
  </si>
  <si>
    <t>Jacobus Park</t>
  </si>
  <si>
    <t>Sheridan Park</t>
  </si>
  <si>
    <t>Clarke Square Park</t>
  </si>
  <si>
    <t>Falk Park</t>
  </si>
  <si>
    <t>Walker Square Park</t>
  </si>
  <si>
    <t>Brown Deer Park</t>
  </si>
  <si>
    <t>Zablocki Park</t>
  </si>
  <si>
    <t>Pulaski Park</t>
  </si>
  <si>
    <t>Servite Park Preserve</t>
  </si>
  <si>
    <t>McGovern Park</t>
  </si>
  <si>
    <t>Kinnickinnic River Parkway</t>
  </si>
  <si>
    <t>Currie Park</t>
  </si>
  <si>
    <t>Greenfield Park</t>
  </si>
  <si>
    <t>McCarty Park</t>
  </si>
  <si>
    <t>Pleasant Valley Park</t>
  </si>
  <si>
    <t>Warnimont Park</t>
  </si>
  <si>
    <t>Trimborn Farm</t>
  </si>
  <si>
    <t>Milwaukee River Parkway</t>
  </si>
  <si>
    <t>Dineen Park</t>
  </si>
  <si>
    <t>Grant Park</t>
  </si>
  <si>
    <t>Valley Park</t>
  </si>
  <si>
    <t>Holler Park</t>
  </si>
  <si>
    <t>Holt Park</t>
  </si>
  <si>
    <t>Maitland Park</t>
  </si>
  <si>
    <t>Granville Dog Park</t>
  </si>
  <si>
    <t>LaFollette Park</t>
  </si>
  <si>
    <t>Popuch Park</t>
  </si>
  <si>
    <t>Clas Park</t>
  </si>
  <si>
    <t>Greene Park</t>
  </si>
  <si>
    <t>Prospect Triangle</t>
  </si>
  <si>
    <t>Joseph-Lichter Park</t>
  </si>
  <si>
    <t>Caesar Park</t>
  </si>
  <si>
    <t>Burns Commons</t>
  </si>
  <si>
    <t>Rawson Park</t>
  </si>
  <si>
    <t>Nash Park</t>
  </si>
  <si>
    <t>Lincoln Creek Parkway</t>
  </si>
  <si>
    <t>Cathedral Square Park</t>
  </si>
  <si>
    <t>Pere Marquette Park</t>
  </si>
  <si>
    <t>Johnstone Park</t>
  </si>
  <si>
    <t>Red Arrow Park</t>
  </si>
  <si>
    <t>Gilman Triangle</t>
  </si>
  <si>
    <t>Center Street Park</t>
  </si>
  <si>
    <t>Pulaski Park (Cudahy)</t>
  </si>
  <si>
    <t>Armour Park</t>
  </si>
  <si>
    <t>Milwaukee County Sports Complex</t>
  </si>
  <si>
    <t>Rainbow Park</t>
  </si>
  <si>
    <t>Story Parkway</t>
  </si>
  <si>
    <t>Lyons Park</t>
  </si>
  <si>
    <t>Harriet Tubman Park</t>
  </si>
  <si>
    <t>Honey Creek Parkway</t>
  </si>
  <si>
    <t>Smith Park</t>
  </si>
  <si>
    <t>Bender Park</t>
  </si>
  <si>
    <t>Cannon Park</t>
  </si>
  <si>
    <t>Wedgewood Park</t>
  </si>
  <si>
    <t>Kohl Park</t>
  </si>
  <si>
    <t>Oak Creek Parkway</t>
  </si>
  <si>
    <t>Mitchell Boulevard Park</t>
  </si>
  <si>
    <t>Saveland Park</t>
  </si>
  <si>
    <t>Manitoba Park</t>
  </si>
  <si>
    <t>Cudahy Park</t>
  </si>
  <si>
    <t>Schoenecker Park</t>
  </si>
  <si>
    <t>Tippecanoe Park</t>
  </si>
  <si>
    <t>Mitchell Airport Park</t>
  </si>
  <si>
    <t>Kops Park</t>
  </si>
  <si>
    <t>Zeidler Union Square</t>
  </si>
  <si>
    <t>Hoyt Park</t>
  </si>
  <si>
    <t>Oakwood Park</t>
  </si>
  <si>
    <t>Vogel Park</t>
  </si>
  <si>
    <t>Morgan Triangle</t>
  </si>
  <si>
    <t>Dale Creek Parkway</t>
  </si>
  <si>
    <t>Little Menomonee River Parkway</t>
  </si>
  <si>
    <t>Wisconsin Avenue Park</t>
  </si>
  <si>
    <t>Riverton Meadows</t>
  </si>
  <si>
    <t>Chippewa Park</t>
  </si>
  <si>
    <t>Lindsay Park</t>
  </si>
  <si>
    <t>Underwood Creek Parkway</t>
  </si>
  <si>
    <t>Indigenous Peoples' Park</t>
  </si>
  <si>
    <t>Root River Parkway</t>
  </si>
  <si>
    <t>Cooper Park</t>
  </si>
  <si>
    <t>Whitnall Park</t>
  </si>
  <si>
    <t>Wyrick Park</t>
  </si>
  <si>
    <t>Hanson Park, A.C.</t>
  </si>
  <si>
    <t>St. Martins Park</t>
  </si>
  <si>
    <t>Scout Lake Park</t>
  </si>
  <si>
    <t>Euclid Park</t>
  </si>
  <si>
    <t>Grantosa Creek Parkway</t>
  </si>
  <si>
    <t>Southwood Glen</t>
  </si>
  <si>
    <t>Kulwicki Park</t>
  </si>
  <si>
    <t>Copernicus Park</t>
  </si>
  <si>
    <t>Algonquin Park</t>
  </si>
  <si>
    <t>Froemming Park</t>
  </si>
  <si>
    <t>Barnard Park</t>
  </si>
  <si>
    <t>Alcott Park</t>
  </si>
  <si>
    <t>Menomonee River Parkway</t>
  </si>
  <si>
    <t>Big Bay Park</t>
  </si>
  <si>
    <t>Webster Park</t>
  </si>
  <si>
    <t>Hales Corners Park</t>
  </si>
  <si>
    <t>Franklin Park</t>
  </si>
  <si>
    <t>Doctors Park</t>
  </si>
  <si>
    <t>Site area</t>
  </si>
  <si>
    <t>Final score</t>
  </si>
  <si>
    <t>2020 Median Household Income</t>
  </si>
  <si>
    <t>Value</t>
  </si>
  <si>
    <t>Score</t>
  </si>
  <si>
    <t>weight</t>
  </si>
  <si>
    <t>Weighted score</t>
  </si>
  <si>
    <t>2020 Personal Crime Index</t>
  </si>
  <si>
    <t>2020 Minority Population</t>
  </si>
  <si>
    <t>2018 HHs w/1+ Persons w/Disability (ACS 5-Yr)</t>
  </si>
  <si>
    <t>2018 Pop 65+ speak Span/No English (ACS 5-Yr)</t>
  </si>
  <si>
    <t>2018 Pop 65+ speak IE/No English (ACS 5-Yr)</t>
  </si>
  <si>
    <t>2018 Pop 65+ speak API/No English (ACS 5-Yr)</t>
  </si>
  <si>
    <t>2018 Pop 65+ speak Oth/No English (ACS 5-Yr)</t>
  </si>
  <si>
    <t>2018 Owner HHs by Vehicles Avail: 0 (ACS 5-Yr)</t>
  </si>
  <si>
    <t>2018 Renter HHs by Vehicles Avail: 0 (ACS 5-Yr)</t>
  </si>
  <si>
    <t>2018 Pop &lt;19: No Health Insurance (ACS 5-Yr)</t>
  </si>
  <si>
    <t>2018 Pop 35-64: No Health Insurance (ACS 5-Yr)</t>
  </si>
  <si>
    <t>2018 Pop 65+: No Health Insur (ACS 5-Yr)</t>
  </si>
  <si>
    <t>2018 Pop 19-34: No Health Insurance (ACS 5-Yr)</t>
  </si>
  <si>
    <t>Canopy 2017</t>
  </si>
  <si>
    <t>SiteID</t>
  </si>
  <si>
    <t>SiteName</t>
  </si>
  <si>
    <t>OwnedBy</t>
  </si>
  <si>
    <t>Parks</t>
  </si>
  <si>
    <t>Park_Class</t>
  </si>
  <si>
    <t>Greenway</t>
  </si>
  <si>
    <t>Regional Park</t>
  </si>
  <si>
    <t>Sports Complex</t>
  </si>
  <si>
    <t>Open Space/Natural Area</t>
  </si>
  <si>
    <t>Special Use Facility</t>
  </si>
  <si>
    <t>Community Park</t>
  </si>
  <si>
    <t>Neighborhood Park</t>
  </si>
  <si>
    <t>Parkway</t>
  </si>
  <si>
    <t>Mini Park</t>
  </si>
  <si>
    <t>Buffer</t>
  </si>
  <si>
    <t>BUFF_DIST</t>
  </si>
  <si>
    <t>ORIG_FID</t>
  </si>
  <si>
    <t>Tot_Acre</t>
  </si>
  <si>
    <t>ClipAcre</t>
  </si>
  <si>
    <t>Clip_Perc</t>
  </si>
  <si>
    <t>Comm Analyst Rank</t>
  </si>
  <si>
    <t>Adjusted Final Score*</t>
  </si>
  <si>
    <t>Adjusted Rank**</t>
  </si>
  <si>
    <t>Notes:</t>
  </si>
  <si>
    <t>Value Per Acre</t>
  </si>
  <si>
    <t>Adjusted Score</t>
  </si>
  <si>
    <t>Adjusted Weighted Score</t>
  </si>
  <si>
    <t>* "Value per Acre" converts the sum found through ESRI Community Analyst to be expressed as a rate per acre so that clipped buffers do not impact the ability to compare measurements per park service area.</t>
  </si>
  <si>
    <t>** "Adjusted Score" assigns a score as a proportion of the highest value, matching the standard practice of ESRI Community Analyst.</t>
  </si>
  <si>
    <t>***"Adjusted Weighted Score" applies the weight assigned per the Equity Index Approach Diagram.</t>
  </si>
  <si>
    <t>2021 Equity Index Score (1-10)***</t>
  </si>
  <si>
    <t>2020 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</si>
</sst>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 val="single"/>
      <sz val="11"/>
      <color theme="0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90CD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0" borderId="1" xfId="0" applyFill="1" applyBorder="1"/>
    <xf numFmtId="4" fontId="0" fillId="0" borderId="1" xfId="0" applyNumberFormat="1" applyFill="1" applyBorder="1"/>
    <xf numFmtId="164" fontId="0" fillId="0" borderId="1" xfId="0" applyNumberFormat="1" applyFill="1" applyBorder="1"/>
    <xf numFmtId="3" fontId="0" fillId="0" borderId="1" xfId="0" applyNumberFormat="1" applyFill="1" applyBorder="1"/>
    <xf numFmtId="165" fontId="0" fillId="0" borderId="1" xfId="0" applyNumberFormat="1" applyFill="1" applyBorder="1"/>
    <xf numFmtId="0" fontId="0" fillId="6" borderId="0" xfId="0" applyFill="1"/>
    <xf numFmtId="4" fontId="0" fillId="6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0" borderId="0" xfId="0" applyFont="1"/>
    <xf numFmtId="3" fontId="7" fillId="9" borderId="1" xfId="0" applyNumberFormat="1" applyFont="1" applyFill="1" applyBorder="1" applyAlignment="1">
      <alignment horizontal="left" indent="2"/>
    </xf>
    <xf numFmtId="0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63"/>
  <sheetViews>
    <sheetView tabSelected="1" workbookViewId="0" topLeftCell="A1">
      <selection activeCell="E15" sqref="E15"/>
    </sheetView>
  </sheetViews>
  <sheetFormatPr defaultColWidth="9.140625" defaultRowHeight="15"/>
  <cols>
    <col min="1" max="1" width="37.57421875" style="0" customWidth="1"/>
    <col min="2" max="2" width="8.7109375" style="0" hidden="1" customWidth="1"/>
    <col min="3" max="3" width="8.7109375" style="18" customWidth="1"/>
    <col min="4" max="4" width="16.421875" style="14" customWidth="1"/>
    <col min="5" max="5" width="12.00390625" style="2" customWidth="1"/>
    <col min="6" max="6" width="8.8515625" style="16" customWidth="1"/>
    <col min="7" max="7" width="10.421875" style="0" customWidth="1"/>
    <col min="8" max="8" width="11.7109375" style="11" customWidth="1"/>
    <col min="10" max="10" width="5.8515625" style="0" customWidth="1"/>
    <col min="11" max="11" width="7.00390625" style="0" customWidth="1"/>
    <col min="12" max="12" width="14.8515625" style="0" customWidth="1"/>
    <col min="13" max="14" width="5.8515625" style="0" customWidth="1"/>
    <col min="15" max="15" width="7.00390625" style="0" customWidth="1"/>
    <col min="16" max="16" width="14.8515625" style="0" customWidth="1"/>
    <col min="17" max="17" width="7.421875" style="0" customWidth="1"/>
    <col min="18" max="18" width="13.7109375" style="11" bestFit="1" customWidth="1"/>
    <col min="19" max="19" width="5.8515625" style="0" customWidth="1"/>
    <col min="20" max="20" width="14.00390625" style="11" bestFit="1" customWidth="1"/>
    <col min="21" max="21" width="7.00390625" style="0" customWidth="1"/>
    <col min="22" max="22" width="14.57421875" style="0" bestFit="1" customWidth="1"/>
    <col min="23" max="23" width="24.00390625" style="11" customWidth="1"/>
    <col min="24" max="24" width="8.8515625" style="0" customWidth="1"/>
    <col min="25" max="25" width="8.28125" style="0" customWidth="1"/>
    <col min="26" max="26" width="9.421875" style="0" customWidth="1"/>
    <col min="27" max="27" width="17.140625" style="0" customWidth="1"/>
    <col min="28" max="29" width="8.57421875" style="0" customWidth="1"/>
    <col min="30" max="30" width="9.7109375" style="0" customWidth="1"/>
    <col min="31" max="31" width="17.57421875" style="0" customWidth="1"/>
    <col min="32" max="33" width="7.8515625" style="0" customWidth="1"/>
    <col min="34" max="34" width="9.00390625" style="0" customWidth="1"/>
    <col min="35" max="35" width="16.8515625" style="0" customWidth="1"/>
    <col min="36" max="36" width="8.28125" style="0" customWidth="1"/>
    <col min="37" max="37" width="8.140625" style="0" customWidth="1"/>
    <col min="38" max="38" width="9.421875" style="0" customWidth="1"/>
    <col min="39" max="39" width="17.140625" style="0" customWidth="1"/>
    <col min="40" max="41" width="8.28125" style="0" customWidth="1"/>
    <col min="42" max="42" width="9.421875" style="0" customWidth="1"/>
    <col min="43" max="43" width="17.28125" style="0" customWidth="1"/>
    <col min="44" max="45" width="8.421875" style="0" customWidth="1"/>
    <col min="46" max="46" width="9.57421875" style="0" customWidth="1"/>
    <col min="47" max="47" width="17.421875" style="0" customWidth="1"/>
    <col min="48" max="48" width="8.8515625" style="0" customWidth="1"/>
    <col min="49" max="49" width="8.28125" style="0" customWidth="1"/>
    <col min="50" max="50" width="9.421875" style="0" customWidth="1"/>
    <col min="51" max="51" width="17.28125" style="0" customWidth="1"/>
    <col min="52" max="53" width="8.140625" style="0" customWidth="1"/>
    <col min="54" max="54" width="9.28125" style="0" customWidth="1"/>
    <col min="55" max="55" width="17.140625" style="0" customWidth="1"/>
    <col min="56" max="56" width="9.140625" style="0" customWidth="1"/>
    <col min="57" max="57" width="8.421875" style="0" customWidth="1"/>
    <col min="58" max="58" width="9.7109375" style="0" customWidth="1"/>
    <col min="59" max="59" width="17.421875" style="0" customWidth="1"/>
    <col min="60" max="61" width="7.140625" style="0" customWidth="1"/>
    <col min="62" max="62" width="8.28125" style="0" customWidth="1"/>
    <col min="63" max="63" width="16.140625" style="0" customWidth="1"/>
    <col min="64" max="64" width="9.140625" style="0" customWidth="1"/>
    <col min="65" max="65" width="8.421875" style="0" customWidth="1"/>
    <col min="66" max="66" width="9.7109375" style="0" customWidth="1"/>
    <col min="67" max="67" width="17.421875" style="0" customWidth="1"/>
    <col min="68" max="69" width="5.8515625" style="0" customWidth="1"/>
    <col min="70" max="70" width="7.00390625" style="0" customWidth="1"/>
    <col min="71" max="71" width="14.8515625" style="0" customWidth="1"/>
    <col min="72" max="72" width="6.140625" style="0" customWidth="1"/>
    <col min="73" max="73" width="37.57421875" style="0" customWidth="1"/>
    <col min="74" max="74" width="9.57421875" style="0" customWidth="1"/>
    <col min="75" max="75" width="23.7109375" style="0" customWidth="1"/>
    <col min="76" max="76" width="6.421875" style="0" customWidth="1"/>
    <col min="77" max="77" width="10.57421875" style="0" customWidth="1"/>
    <col min="78" max="78" width="9.57421875" style="0" customWidth="1"/>
    <col min="79" max="80" width="10.421875" style="0" customWidth="1"/>
    <col min="81" max="81" width="9.28125" style="0" customWidth="1"/>
  </cols>
  <sheetData>
    <row r="1" spans="1:81" ht="15">
      <c r="A1" s="21" t="s">
        <v>0</v>
      </c>
      <c r="B1" s="21" t="s">
        <v>157</v>
      </c>
      <c r="C1" s="38" t="s">
        <v>209</v>
      </c>
      <c r="D1" s="30" t="s">
        <v>208</v>
      </c>
      <c r="E1" s="28" t="s">
        <v>198</v>
      </c>
      <c r="F1" s="26" t="s">
        <v>200</v>
      </c>
      <c r="G1" s="21" t="s">
        <v>158</v>
      </c>
      <c r="H1" s="26" t="s">
        <v>199</v>
      </c>
      <c r="I1" s="23" t="s">
        <v>159</v>
      </c>
      <c r="J1" s="24"/>
      <c r="K1" s="24"/>
      <c r="L1" s="25"/>
      <c r="M1" s="23" t="s">
        <v>164</v>
      </c>
      <c r="N1" s="24"/>
      <c r="O1" s="24"/>
      <c r="P1" s="25"/>
      <c r="Q1" s="34" t="s">
        <v>165</v>
      </c>
      <c r="R1" s="35"/>
      <c r="S1" s="36"/>
      <c r="T1" s="36"/>
      <c r="U1" s="36"/>
      <c r="V1" s="36"/>
      <c r="W1" s="37"/>
      <c r="X1" s="23" t="s">
        <v>166</v>
      </c>
      <c r="Y1" s="24"/>
      <c r="Z1" s="24"/>
      <c r="AA1" s="25"/>
      <c r="AB1" s="23" t="s">
        <v>167</v>
      </c>
      <c r="AC1" s="24"/>
      <c r="AD1" s="24"/>
      <c r="AE1" s="25"/>
      <c r="AF1" s="23" t="s">
        <v>168</v>
      </c>
      <c r="AG1" s="24"/>
      <c r="AH1" s="24"/>
      <c r="AI1" s="25"/>
      <c r="AJ1" s="23" t="s">
        <v>169</v>
      </c>
      <c r="AK1" s="24"/>
      <c r="AL1" s="24"/>
      <c r="AM1" s="25"/>
      <c r="AN1" s="23" t="s">
        <v>170</v>
      </c>
      <c r="AO1" s="24"/>
      <c r="AP1" s="24"/>
      <c r="AQ1" s="25"/>
      <c r="AR1" s="23" t="s">
        <v>171</v>
      </c>
      <c r="AS1" s="24"/>
      <c r="AT1" s="24"/>
      <c r="AU1" s="25"/>
      <c r="AV1" s="23" t="s">
        <v>172</v>
      </c>
      <c r="AW1" s="24"/>
      <c r="AX1" s="24"/>
      <c r="AY1" s="25"/>
      <c r="AZ1" s="23" t="s">
        <v>173</v>
      </c>
      <c r="BA1" s="24"/>
      <c r="BB1" s="24"/>
      <c r="BC1" s="25"/>
      <c r="BD1" s="23" t="s">
        <v>174</v>
      </c>
      <c r="BE1" s="24"/>
      <c r="BF1" s="24"/>
      <c r="BG1" s="25"/>
      <c r="BH1" s="23" t="s">
        <v>175</v>
      </c>
      <c r="BI1" s="24"/>
      <c r="BJ1" s="24"/>
      <c r="BK1" s="25"/>
      <c r="BL1" s="23" t="s">
        <v>176</v>
      </c>
      <c r="BM1" s="24"/>
      <c r="BN1" s="24"/>
      <c r="BO1" s="25"/>
      <c r="BP1" s="23" t="s">
        <v>177</v>
      </c>
      <c r="BQ1" s="24"/>
      <c r="BR1" s="24"/>
      <c r="BS1" s="25"/>
      <c r="BT1" s="21" t="s">
        <v>178</v>
      </c>
      <c r="BU1" s="21" t="s">
        <v>179</v>
      </c>
      <c r="BV1" s="21" t="s">
        <v>180</v>
      </c>
      <c r="BW1" s="21" t="s">
        <v>182</v>
      </c>
      <c r="BX1" s="21" t="s">
        <v>192</v>
      </c>
      <c r="BY1" s="21" t="s">
        <v>193</v>
      </c>
      <c r="BZ1" s="21" t="s">
        <v>194</v>
      </c>
      <c r="CA1" s="21" t="s">
        <v>195</v>
      </c>
      <c r="CB1" s="21" t="s">
        <v>196</v>
      </c>
      <c r="CC1" s="21" t="s">
        <v>197</v>
      </c>
    </row>
    <row r="2" spans="1:81" ht="16.95" customHeight="1">
      <c r="A2" s="22"/>
      <c r="B2" s="22"/>
      <c r="C2" s="39"/>
      <c r="D2" s="31"/>
      <c r="E2" s="29"/>
      <c r="F2" s="27"/>
      <c r="G2" s="22"/>
      <c r="H2" s="27"/>
      <c r="I2" s="1" t="s">
        <v>160</v>
      </c>
      <c r="J2" s="1" t="s">
        <v>161</v>
      </c>
      <c r="K2" s="1" t="s">
        <v>162</v>
      </c>
      <c r="L2" s="1" t="s">
        <v>163</v>
      </c>
      <c r="M2" s="1" t="s">
        <v>160</v>
      </c>
      <c r="N2" s="1" t="s">
        <v>161</v>
      </c>
      <c r="O2" s="1" t="s">
        <v>162</v>
      </c>
      <c r="P2" s="1" t="s">
        <v>163</v>
      </c>
      <c r="Q2" s="1" t="s">
        <v>160</v>
      </c>
      <c r="R2" s="4" t="s">
        <v>202</v>
      </c>
      <c r="S2" s="1" t="s">
        <v>161</v>
      </c>
      <c r="T2" s="4" t="s">
        <v>203</v>
      </c>
      <c r="U2" s="1" t="s">
        <v>162</v>
      </c>
      <c r="V2" s="1" t="s">
        <v>163</v>
      </c>
      <c r="W2" s="5" t="s">
        <v>204</v>
      </c>
      <c r="X2" s="1" t="s">
        <v>160</v>
      </c>
      <c r="Y2" s="1" t="s">
        <v>161</v>
      </c>
      <c r="Z2" s="1" t="s">
        <v>162</v>
      </c>
      <c r="AA2" s="1" t="s">
        <v>163</v>
      </c>
      <c r="AB2" s="1" t="s">
        <v>160</v>
      </c>
      <c r="AC2" s="1" t="s">
        <v>161</v>
      </c>
      <c r="AD2" s="1" t="s">
        <v>162</v>
      </c>
      <c r="AE2" s="1" t="s">
        <v>163</v>
      </c>
      <c r="AF2" s="1" t="s">
        <v>160</v>
      </c>
      <c r="AG2" s="1" t="s">
        <v>161</v>
      </c>
      <c r="AH2" s="1" t="s">
        <v>162</v>
      </c>
      <c r="AI2" s="1" t="s">
        <v>163</v>
      </c>
      <c r="AJ2" s="1" t="s">
        <v>160</v>
      </c>
      <c r="AK2" s="1" t="s">
        <v>161</v>
      </c>
      <c r="AL2" s="1" t="s">
        <v>162</v>
      </c>
      <c r="AM2" s="1" t="s">
        <v>163</v>
      </c>
      <c r="AN2" s="1" t="s">
        <v>160</v>
      </c>
      <c r="AO2" s="1" t="s">
        <v>161</v>
      </c>
      <c r="AP2" s="1" t="s">
        <v>162</v>
      </c>
      <c r="AQ2" s="1" t="s">
        <v>163</v>
      </c>
      <c r="AR2" s="1" t="s">
        <v>160</v>
      </c>
      <c r="AS2" s="1" t="s">
        <v>161</v>
      </c>
      <c r="AT2" s="1" t="s">
        <v>162</v>
      </c>
      <c r="AU2" s="1" t="s">
        <v>163</v>
      </c>
      <c r="AV2" s="1" t="s">
        <v>160</v>
      </c>
      <c r="AW2" s="1" t="s">
        <v>161</v>
      </c>
      <c r="AX2" s="1" t="s">
        <v>162</v>
      </c>
      <c r="AY2" s="1" t="s">
        <v>163</v>
      </c>
      <c r="AZ2" s="1" t="s">
        <v>160</v>
      </c>
      <c r="BA2" s="1" t="s">
        <v>161</v>
      </c>
      <c r="BB2" s="1" t="s">
        <v>162</v>
      </c>
      <c r="BC2" s="1" t="s">
        <v>163</v>
      </c>
      <c r="BD2" s="1" t="s">
        <v>160</v>
      </c>
      <c r="BE2" s="1" t="s">
        <v>161</v>
      </c>
      <c r="BF2" s="1" t="s">
        <v>162</v>
      </c>
      <c r="BG2" s="1" t="s">
        <v>163</v>
      </c>
      <c r="BH2" s="1" t="s">
        <v>160</v>
      </c>
      <c r="BI2" s="1" t="s">
        <v>161</v>
      </c>
      <c r="BJ2" s="1" t="s">
        <v>162</v>
      </c>
      <c r="BK2" s="1" t="s">
        <v>163</v>
      </c>
      <c r="BL2" s="1" t="s">
        <v>160</v>
      </c>
      <c r="BM2" s="1" t="s">
        <v>161</v>
      </c>
      <c r="BN2" s="1" t="s">
        <v>162</v>
      </c>
      <c r="BO2" s="1" t="s">
        <v>163</v>
      </c>
      <c r="BP2" s="1" t="s">
        <v>160</v>
      </c>
      <c r="BQ2" s="1" t="s">
        <v>161</v>
      </c>
      <c r="BR2" s="1" t="s">
        <v>162</v>
      </c>
      <c r="BS2" s="1" t="s">
        <v>163</v>
      </c>
      <c r="BT2" s="22"/>
      <c r="BU2" s="22"/>
      <c r="BV2" s="22"/>
      <c r="BW2" s="22"/>
      <c r="BX2" s="22"/>
      <c r="BY2" s="22"/>
      <c r="BZ2" s="22"/>
      <c r="CA2" s="22"/>
      <c r="CB2" s="22"/>
      <c r="CC2" s="22"/>
    </row>
    <row r="3" spans="1:81" ht="15">
      <c r="A3" s="6" t="s">
        <v>1</v>
      </c>
      <c r="B3" s="6"/>
      <c r="C3" s="17">
        <v>10</v>
      </c>
      <c r="D3" s="13">
        <f aca="true" t="shared" si="0" ref="D3:D34">IF(AND(H3&gt;=0,H3&lt;=0.073),1,IF(AND(H3&gt;=0.073,H3&lt;=0.146),2,IF(AND(H3&gt;=0.146,H3&lt;=0.219),3,IF(AND(H3&gt;=0.219,H3&lt;=0.292),4,IF(AND(H3&gt;=0.292,H3&lt;=0.365),5,IF(AND(H3&gt;=0.365,H3&lt;=0.438),6,IF(AND(H3&gt;=0.438,H3&lt;=0.511),7,IF(AND(H3&gt;=0.511,H3&lt;=0.584),8,IF(AND(H3&gt;=0.584,H3&lt;=0.657),9,IF(AND(H3&gt;=0.657,H3&lt;=0.73),10,10))))))))))</f>
        <v>10</v>
      </c>
      <c r="E3" s="20">
        <v>1</v>
      </c>
      <c r="F3" s="15">
        <v>1</v>
      </c>
      <c r="G3" s="7">
        <v>0.869388153330933</v>
      </c>
      <c r="H3" s="12">
        <f aca="true" t="shared" si="1" ref="H3:H34">L3+P3+W3+AA3+AE3+AI3+AM3+AQ3+AU3+AY3+BC3+BG3+BK3+BO3+BS3</f>
        <v>0.7327786576971937</v>
      </c>
      <c r="I3" s="8">
        <v>41933</v>
      </c>
      <c r="J3" s="7">
        <v>0.7931680748840292</v>
      </c>
      <c r="K3" s="7">
        <v>0.20000000000000015</v>
      </c>
      <c r="L3" s="7">
        <v>0.15863361497680595</v>
      </c>
      <c r="M3" s="9">
        <v>352</v>
      </c>
      <c r="N3" s="7">
        <v>0.41346153846153844</v>
      </c>
      <c r="O3" s="7">
        <v>0.10000000000000007</v>
      </c>
      <c r="P3" s="7">
        <v>0.04134615384615387</v>
      </c>
      <c r="Q3" s="9">
        <v>331685</v>
      </c>
      <c r="R3" s="12">
        <f aca="true" t="shared" si="2" ref="R3:R34">Q3/CB3</f>
        <v>6.763766815880036</v>
      </c>
      <c r="S3" s="7">
        <v>1</v>
      </c>
      <c r="T3" s="12">
        <f aca="true" t="shared" si="3" ref="T3:T24">R3/21.34</f>
        <v>0.3169525218313044</v>
      </c>
      <c r="U3" s="7">
        <v>0.20000000000000015</v>
      </c>
      <c r="V3" s="7">
        <v>0.20000000000000015</v>
      </c>
      <c r="W3" s="12">
        <f aca="true" t="shared" si="4" ref="W3:W34">T3*U3</f>
        <v>0.06339050436626092</v>
      </c>
      <c r="X3" s="9">
        <v>48830</v>
      </c>
      <c r="Y3" s="7">
        <v>1</v>
      </c>
      <c r="Z3" s="7">
        <v>0.028974525854354026</v>
      </c>
      <c r="AA3" s="7">
        <v>0.028974525854354026</v>
      </c>
      <c r="AB3" s="9">
        <v>977</v>
      </c>
      <c r="AC3" s="7">
        <v>0.935823754789272</v>
      </c>
      <c r="AD3" s="7">
        <v>0.028974525854354026</v>
      </c>
      <c r="AE3" s="7">
        <v>0.027115049578260424</v>
      </c>
      <c r="AF3" s="9">
        <v>132</v>
      </c>
      <c r="AG3" s="7">
        <v>1</v>
      </c>
      <c r="AH3" s="7">
        <v>0.028974525854354026</v>
      </c>
      <c r="AI3" s="7">
        <v>0.028974525854354026</v>
      </c>
      <c r="AJ3" s="9">
        <v>218</v>
      </c>
      <c r="AK3" s="7">
        <v>0.8416988416988417</v>
      </c>
      <c r="AL3" s="7">
        <v>0.028974525854354026</v>
      </c>
      <c r="AM3" s="7">
        <v>0.024387824850382926</v>
      </c>
      <c r="AN3" s="9">
        <v>22</v>
      </c>
      <c r="AO3" s="7">
        <v>0.16666666666666666</v>
      </c>
      <c r="AP3" s="7">
        <v>0.028974525854354026</v>
      </c>
      <c r="AQ3" s="7">
        <v>0.004829087642392337</v>
      </c>
      <c r="AR3" s="9">
        <v>4580</v>
      </c>
      <c r="AS3" s="7">
        <v>1</v>
      </c>
      <c r="AT3" s="7">
        <v>0.028974525854354026</v>
      </c>
      <c r="AU3" s="7">
        <v>0.028974525854354026</v>
      </c>
      <c r="AV3" s="9">
        <v>31659</v>
      </c>
      <c r="AW3" s="7">
        <v>1</v>
      </c>
      <c r="AX3" s="7">
        <v>0.028974525854354026</v>
      </c>
      <c r="AY3" s="7">
        <v>0.028974525854354026</v>
      </c>
      <c r="AZ3" s="9">
        <v>4915</v>
      </c>
      <c r="BA3" s="7">
        <v>1</v>
      </c>
      <c r="BB3" s="7">
        <v>0.05</v>
      </c>
      <c r="BC3" s="7">
        <v>0.05</v>
      </c>
      <c r="BD3" s="9">
        <v>21954</v>
      </c>
      <c r="BE3" s="7">
        <v>1</v>
      </c>
      <c r="BF3" s="7">
        <v>0.05</v>
      </c>
      <c r="BG3" s="7">
        <v>0.05</v>
      </c>
      <c r="BH3" s="9">
        <v>688</v>
      </c>
      <c r="BI3" s="7">
        <v>1</v>
      </c>
      <c r="BJ3" s="7">
        <v>0.04717831901952125</v>
      </c>
      <c r="BK3" s="7">
        <v>0.04717831901952125</v>
      </c>
      <c r="BL3" s="9">
        <v>22046</v>
      </c>
      <c r="BM3" s="7">
        <v>1</v>
      </c>
      <c r="BN3" s="7">
        <v>0.05</v>
      </c>
      <c r="BO3" s="7">
        <v>0.05</v>
      </c>
      <c r="BP3" s="9">
        <v>2</v>
      </c>
      <c r="BQ3" s="7">
        <v>1</v>
      </c>
      <c r="BR3" s="7">
        <v>0.1</v>
      </c>
      <c r="BS3" s="7">
        <v>0.1</v>
      </c>
      <c r="BT3" s="9">
        <v>654</v>
      </c>
      <c r="BU3" s="6" t="s">
        <v>1</v>
      </c>
      <c r="BV3" s="6" t="s">
        <v>181</v>
      </c>
      <c r="BW3" s="6" t="s">
        <v>183</v>
      </c>
      <c r="BX3" s="7">
        <v>5</v>
      </c>
      <c r="BY3" s="9">
        <v>26400</v>
      </c>
      <c r="BZ3" s="9">
        <v>3</v>
      </c>
      <c r="CA3" s="10">
        <v>82333.8709292</v>
      </c>
      <c r="CB3" s="10">
        <v>49038.5031047</v>
      </c>
      <c r="CC3" s="10">
        <v>59.5605460441</v>
      </c>
    </row>
    <row r="4" spans="1:81" ht="15">
      <c r="A4" s="6" t="s">
        <v>2</v>
      </c>
      <c r="B4" s="6"/>
      <c r="C4" s="17">
        <v>9</v>
      </c>
      <c r="D4" s="13">
        <f t="shared" si="0"/>
        <v>10</v>
      </c>
      <c r="E4" s="20">
        <v>2</v>
      </c>
      <c r="F4" s="15">
        <v>2</v>
      </c>
      <c r="G4" s="7">
        <v>0.7657316915967919</v>
      </c>
      <c r="H4" s="12">
        <f t="shared" si="1"/>
        <v>0.6663359279739229</v>
      </c>
      <c r="I4" s="8">
        <v>40362</v>
      </c>
      <c r="J4" s="7">
        <v>0.8094350563286945</v>
      </c>
      <c r="K4" s="7">
        <v>0.20000000000000015</v>
      </c>
      <c r="L4" s="7">
        <v>0.161887011265739</v>
      </c>
      <c r="M4" s="9">
        <v>367</v>
      </c>
      <c r="N4" s="7">
        <v>0.43149038461538464</v>
      </c>
      <c r="O4" s="7">
        <v>0.10000000000000007</v>
      </c>
      <c r="P4" s="7">
        <v>0.043149038461538496</v>
      </c>
      <c r="Q4" s="9">
        <v>287383</v>
      </c>
      <c r="R4" s="12">
        <f t="shared" si="2"/>
        <v>7.881470922976538</v>
      </c>
      <c r="S4" s="7">
        <v>0.8663073524618857</v>
      </c>
      <c r="T4" s="12">
        <f t="shared" si="3"/>
        <v>0.3693285343475416</v>
      </c>
      <c r="U4" s="7">
        <v>0.20000000000000015</v>
      </c>
      <c r="V4" s="7">
        <v>0.17326147049237728</v>
      </c>
      <c r="W4" s="12">
        <f t="shared" si="4"/>
        <v>0.07386570686950837</v>
      </c>
      <c r="X4" s="9">
        <v>42797</v>
      </c>
      <c r="Y4" s="7">
        <v>0.876347612215618</v>
      </c>
      <c r="Z4" s="7">
        <v>0.028974525854354026</v>
      </c>
      <c r="AA4" s="7">
        <v>0.02539175654754284</v>
      </c>
      <c r="AB4" s="9">
        <v>771</v>
      </c>
      <c r="AC4" s="7">
        <v>0.7385057471264368</v>
      </c>
      <c r="AD4" s="7">
        <v>0.028974525854354026</v>
      </c>
      <c r="AE4" s="7">
        <v>0.021397853863703978</v>
      </c>
      <c r="AF4" s="9">
        <v>20</v>
      </c>
      <c r="AG4" s="7">
        <v>0.15151515151515152</v>
      </c>
      <c r="AH4" s="7">
        <v>0.028974525854354026</v>
      </c>
      <c r="AI4" s="7">
        <v>0.004390079674902125</v>
      </c>
      <c r="AJ4" s="9">
        <v>225</v>
      </c>
      <c r="AK4" s="7">
        <v>0.8687258687258688</v>
      </c>
      <c r="AL4" s="7">
        <v>0.028974525854354026</v>
      </c>
      <c r="AM4" s="7">
        <v>0.025170920143743846</v>
      </c>
      <c r="AN4" s="9">
        <v>22</v>
      </c>
      <c r="AO4" s="7">
        <v>0.16666666666666666</v>
      </c>
      <c r="AP4" s="7">
        <v>0.028974525854354026</v>
      </c>
      <c r="AQ4" s="7">
        <v>0.004829087642392337</v>
      </c>
      <c r="AR4" s="9">
        <v>3912</v>
      </c>
      <c r="AS4" s="7">
        <v>0.8541484716157205</v>
      </c>
      <c r="AT4" s="7">
        <v>0.028974525854354026</v>
      </c>
      <c r="AU4" s="7">
        <v>0.02474854697428667</v>
      </c>
      <c r="AV4" s="9">
        <v>28703</v>
      </c>
      <c r="AW4" s="7">
        <v>0.9066300262168736</v>
      </c>
      <c r="AX4" s="7">
        <v>0.028974525854354026</v>
      </c>
      <c r="AY4" s="7">
        <v>0.026269175134954473</v>
      </c>
      <c r="AZ4" s="9">
        <v>3913</v>
      </c>
      <c r="BA4" s="7">
        <v>0.7961342828077315</v>
      </c>
      <c r="BB4" s="7">
        <v>0.05</v>
      </c>
      <c r="BC4" s="7">
        <v>0.03980671414038658</v>
      </c>
      <c r="BD4" s="9">
        <v>18954</v>
      </c>
      <c r="BE4" s="7">
        <v>0.8633132859486058</v>
      </c>
      <c r="BF4" s="7">
        <v>0.05</v>
      </c>
      <c r="BG4" s="7">
        <v>0.043165664297430295</v>
      </c>
      <c r="BH4" s="9">
        <v>426</v>
      </c>
      <c r="BI4" s="7">
        <v>0.6191860465116279</v>
      </c>
      <c r="BJ4" s="7">
        <v>0.04717831901952125</v>
      </c>
      <c r="BK4" s="7">
        <v>0.029212156834761704</v>
      </c>
      <c r="BL4" s="9">
        <v>18983</v>
      </c>
      <c r="BM4" s="7">
        <v>0.8610443224606451</v>
      </c>
      <c r="BN4" s="7">
        <v>0.05</v>
      </c>
      <c r="BO4" s="7">
        <v>0.043052216123032255</v>
      </c>
      <c r="BP4" s="9">
        <v>2</v>
      </c>
      <c r="BQ4" s="7">
        <v>1</v>
      </c>
      <c r="BR4" s="7">
        <v>0.1</v>
      </c>
      <c r="BS4" s="7">
        <v>0.1</v>
      </c>
      <c r="BT4" s="9">
        <v>797</v>
      </c>
      <c r="BU4" s="6" t="s">
        <v>2</v>
      </c>
      <c r="BV4" s="6" t="s">
        <v>181</v>
      </c>
      <c r="BW4" s="6" t="s">
        <v>184</v>
      </c>
      <c r="BX4" s="7">
        <v>4</v>
      </c>
      <c r="BY4" s="9">
        <v>21120</v>
      </c>
      <c r="BZ4" s="9">
        <v>21</v>
      </c>
      <c r="CA4" s="10">
        <v>36835.5995054</v>
      </c>
      <c r="CB4" s="10">
        <v>36463.1174572</v>
      </c>
      <c r="CC4" s="10">
        <v>98.9887987349</v>
      </c>
    </row>
    <row r="5" spans="1:81" ht="15">
      <c r="A5" s="6" t="s">
        <v>4</v>
      </c>
      <c r="B5" s="6"/>
      <c r="C5" s="17">
        <v>9</v>
      </c>
      <c r="D5" s="13">
        <f t="shared" si="0"/>
        <v>9</v>
      </c>
      <c r="E5" s="20">
        <v>4</v>
      </c>
      <c r="F5" s="15">
        <v>3</v>
      </c>
      <c r="G5" s="7">
        <v>0.7155645071802045</v>
      </c>
      <c r="H5" s="12">
        <f t="shared" si="1"/>
        <v>0.6541266323702466</v>
      </c>
      <c r="I5" s="8">
        <v>38437</v>
      </c>
      <c r="J5" s="7">
        <v>0.8293675447316103</v>
      </c>
      <c r="K5" s="7">
        <v>0.20000000000000015</v>
      </c>
      <c r="L5" s="7">
        <v>0.1658735089463222</v>
      </c>
      <c r="M5" s="9">
        <v>397</v>
      </c>
      <c r="N5" s="7">
        <v>0.4675480769230769</v>
      </c>
      <c r="O5" s="7">
        <v>0.10000000000000007</v>
      </c>
      <c r="P5" s="7">
        <v>0.04675480769230773</v>
      </c>
      <c r="Q5" s="9">
        <v>242433</v>
      </c>
      <c r="R5" s="12">
        <f t="shared" si="2"/>
        <v>9.036846058575406</v>
      </c>
      <c r="S5" s="7">
        <v>0.7306591987252996</v>
      </c>
      <c r="T5" s="12">
        <f t="shared" si="3"/>
        <v>0.4234698246755111</v>
      </c>
      <c r="U5" s="7">
        <v>0.20000000000000015</v>
      </c>
      <c r="V5" s="7">
        <v>0.14613183974506003</v>
      </c>
      <c r="W5" s="12">
        <f t="shared" si="4"/>
        <v>0.08469396493510228</v>
      </c>
      <c r="X5" s="9">
        <v>33414</v>
      </c>
      <c r="Y5" s="7">
        <v>0.6840336134453782</v>
      </c>
      <c r="Z5" s="7">
        <v>0.028974525854354026</v>
      </c>
      <c r="AA5" s="7">
        <v>0.019819549618020318</v>
      </c>
      <c r="AB5" s="9">
        <v>680</v>
      </c>
      <c r="AC5" s="7">
        <v>0.6513409961685823</v>
      </c>
      <c r="AD5" s="7">
        <v>0.028974525854354026</v>
      </c>
      <c r="AE5" s="7">
        <v>0.018872296533487296</v>
      </c>
      <c r="AF5" s="9">
        <v>132</v>
      </c>
      <c r="AG5" s="7">
        <v>1</v>
      </c>
      <c r="AH5" s="7">
        <v>0.028974525854354026</v>
      </c>
      <c r="AI5" s="7">
        <v>0.028974525854354026</v>
      </c>
      <c r="AJ5" s="9">
        <v>57</v>
      </c>
      <c r="AK5" s="7">
        <v>0.22007722007722008</v>
      </c>
      <c r="AL5" s="7">
        <v>0.028974525854354026</v>
      </c>
      <c r="AM5" s="7">
        <v>0.0063766331030817745</v>
      </c>
      <c r="AN5" s="9">
        <v>22</v>
      </c>
      <c r="AO5" s="7">
        <v>0.16666666666666666</v>
      </c>
      <c r="AP5" s="7">
        <v>0.028974525854354026</v>
      </c>
      <c r="AQ5" s="7">
        <v>0.004829087642392337</v>
      </c>
      <c r="AR5" s="9">
        <v>3141</v>
      </c>
      <c r="AS5" s="7">
        <v>0.6858078602620087</v>
      </c>
      <c r="AT5" s="7">
        <v>0.028974525854354026</v>
      </c>
      <c r="AU5" s="7">
        <v>0.019870957578280782</v>
      </c>
      <c r="AV5" s="9">
        <v>26039</v>
      </c>
      <c r="AW5" s="7">
        <v>0.8224833380713226</v>
      </c>
      <c r="AX5" s="7">
        <v>0.028974525854354026</v>
      </c>
      <c r="AY5" s="7">
        <v>0.02383106474372294</v>
      </c>
      <c r="AZ5" s="9">
        <v>3259</v>
      </c>
      <c r="BA5" s="7">
        <v>0.6630722278738556</v>
      </c>
      <c r="BB5" s="7">
        <v>0.05</v>
      </c>
      <c r="BC5" s="7">
        <v>0.03315361139369278</v>
      </c>
      <c r="BD5" s="9">
        <v>15631</v>
      </c>
      <c r="BE5" s="7">
        <v>0.7119099690176781</v>
      </c>
      <c r="BF5" s="7">
        <v>0.05</v>
      </c>
      <c r="BG5" s="7">
        <v>0.03559549845088391</v>
      </c>
      <c r="BH5" s="9">
        <v>424</v>
      </c>
      <c r="BI5" s="7">
        <v>0.6162790697674418</v>
      </c>
      <c r="BJ5" s="7">
        <v>0.04717831901952125</v>
      </c>
      <c r="BK5" s="7">
        <v>0.029075010558542166</v>
      </c>
      <c r="BL5" s="9">
        <v>16053</v>
      </c>
      <c r="BM5" s="7">
        <v>0.7281223064011251</v>
      </c>
      <c r="BN5" s="7">
        <v>0.05</v>
      </c>
      <c r="BO5" s="7">
        <v>0.036406115320056255</v>
      </c>
      <c r="BP5" s="9">
        <v>2</v>
      </c>
      <c r="BQ5" s="7">
        <v>1</v>
      </c>
      <c r="BR5" s="7">
        <v>0.1</v>
      </c>
      <c r="BS5" s="7">
        <v>0.1</v>
      </c>
      <c r="BT5" s="9">
        <v>615</v>
      </c>
      <c r="BU5" s="6" t="s">
        <v>4</v>
      </c>
      <c r="BV5" s="6" t="s">
        <v>181</v>
      </c>
      <c r="BW5" s="6" t="s">
        <v>185</v>
      </c>
      <c r="BX5" s="7">
        <v>4</v>
      </c>
      <c r="BY5" s="9">
        <v>21120</v>
      </c>
      <c r="BZ5" s="9">
        <v>4</v>
      </c>
      <c r="CA5" s="10">
        <v>33896.812366</v>
      </c>
      <c r="CB5" s="10">
        <v>26827.1693939</v>
      </c>
      <c r="CC5" s="10">
        <v>79.143634818</v>
      </c>
    </row>
    <row r="6" spans="1:81" ht="15">
      <c r="A6" s="6" t="s">
        <v>3</v>
      </c>
      <c r="B6" s="6"/>
      <c r="C6" s="19">
        <v>9</v>
      </c>
      <c r="D6" s="13">
        <f t="shared" si="0"/>
        <v>9</v>
      </c>
      <c r="E6" s="20">
        <v>3</v>
      </c>
      <c r="F6" s="15">
        <v>4</v>
      </c>
      <c r="G6" s="7">
        <v>0.7222574302929838</v>
      </c>
      <c r="H6" s="12">
        <f t="shared" si="1"/>
        <v>0.6480995745043097</v>
      </c>
      <c r="I6" s="8">
        <v>41607</v>
      </c>
      <c r="J6" s="7">
        <v>0.7965436547382373</v>
      </c>
      <c r="K6" s="7">
        <v>0.20000000000000015</v>
      </c>
      <c r="L6" s="7">
        <v>0.15930873094764758</v>
      </c>
      <c r="M6" s="9">
        <v>328</v>
      </c>
      <c r="N6" s="7">
        <v>0.38461538461538464</v>
      </c>
      <c r="O6" s="7">
        <v>0.10000000000000007</v>
      </c>
      <c r="P6" s="7">
        <v>0.03846153846153849</v>
      </c>
      <c r="Q6" s="9">
        <v>241985</v>
      </c>
      <c r="R6" s="12">
        <f t="shared" si="2"/>
        <v>7.650773370523875</v>
      </c>
      <c r="S6" s="7">
        <v>0.7293072438226524</v>
      </c>
      <c r="T6" s="12">
        <f t="shared" si="3"/>
        <v>0.35851796487928184</v>
      </c>
      <c r="U6" s="7">
        <v>0.20000000000000015</v>
      </c>
      <c r="V6" s="7">
        <v>0.1458614487645306</v>
      </c>
      <c r="W6" s="12">
        <f t="shared" si="4"/>
        <v>0.07170359297585642</v>
      </c>
      <c r="X6" s="9">
        <v>38858</v>
      </c>
      <c r="Y6" s="7">
        <v>0.7956138552982168</v>
      </c>
      <c r="Z6" s="7">
        <v>0.028974525854354026</v>
      </c>
      <c r="AA6" s="7">
        <v>0.023052534220420466</v>
      </c>
      <c r="AB6" s="9">
        <v>925</v>
      </c>
      <c r="AC6" s="7">
        <v>0.8860153256704981</v>
      </c>
      <c r="AD6" s="7">
        <v>0.028974525854354026</v>
      </c>
      <c r="AE6" s="7">
        <v>0.02567187396099375</v>
      </c>
      <c r="AF6" s="9">
        <v>41</v>
      </c>
      <c r="AG6" s="7">
        <v>0.3106060606060606</v>
      </c>
      <c r="AH6" s="7">
        <v>0.028974525854354026</v>
      </c>
      <c r="AI6" s="7">
        <v>0.008999663333549356</v>
      </c>
      <c r="AJ6" s="9">
        <v>149</v>
      </c>
      <c r="AK6" s="7">
        <v>0.5752895752895753</v>
      </c>
      <c r="AL6" s="7">
        <v>0.028974525854354026</v>
      </c>
      <c r="AM6" s="7">
        <v>0.016668742672968147</v>
      </c>
      <c r="AN6" s="9">
        <v>0</v>
      </c>
      <c r="AO6" s="7">
        <v>0</v>
      </c>
      <c r="AP6" s="7">
        <v>0.028974525854354026</v>
      </c>
      <c r="AQ6" s="7">
        <v>0</v>
      </c>
      <c r="AR6" s="9">
        <v>3664</v>
      </c>
      <c r="AS6" s="7">
        <v>0.8</v>
      </c>
      <c r="AT6" s="7">
        <v>0.028974525854354026</v>
      </c>
      <c r="AU6" s="7">
        <v>0.023179620683483223</v>
      </c>
      <c r="AV6" s="9">
        <v>25482</v>
      </c>
      <c r="AW6" s="7">
        <v>0.8048896048517009</v>
      </c>
      <c r="AX6" s="7">
        <v>0.028974525854354026</v>
      </c>
      <c r="AY6" s="7">
        <v>0.023321294665676402</v>
      </c>
      <c r="AZ6" s="9">
        <v>3947</v>
      </c>
      <c r="BA6" s="7">
        <v>0.8030518819938962</v>
      </c>
      <c r="BB6" s="7">
        <v>0.05</v>
      </c>
      <c r="BC6" s="7">
        <v>0.040152594099694815</v>
      </c>
      <c r="BD6" s="9">
        <v>18189</v>
      </c>
      <c r="BE6" s="7">
        <v>0.8284581738655002</v>
      </c>
      <c r="BF6" s="7">
        <v>0.05</v>
      </c>
      <c r="BG6" s="7">
        <v>0.041422908693275015</v>
      </c>
      <c r="BH6" s="9">
        <v>499</v>
      </c>
      <c r="BI6" s="7">
        <v>0.7252906976744186</v>
      </c>
      <c r="BJ6" s="7">
        <v>0.04717831901952125</v>
      </c>
      <c r="BK6" s="7">
        <v>0.03421799591677486</v>
      </c>
      <c r="BL6" s="9">
        <v>18492</v>
      </c>
      <c r="BM6" s="7">
        <v>0.8387696774486232</v>
      </c>
      <c r="BN6" s="7">
        <v>0.05</v>
      </c>
      <c r="BO6" s="7">
        <v>0.04193848387243116</v>
      </c>
      <c r="BP6" s="9">
        <v>2</v>
      </c>
      <c r="BQ6" s="7">
        <v>1</v>
      </c>
      <c r="BR6" s="7">
        <v>0.1</v>
      </c>
      <c r="BS6" s="7">
        <v>0.1</v>
      </c>
      <c r="BT6" s="9">
        <v>782</v>
      </c>
      <c r="BU6" s="6" t="s">
        <v>3</v>
      </c>
      <c r="BV6" s="6" t="s">
        <v>181</v>
      </c>
      <c r="BW6" s="6" t="s">
        <v>184</v>
      </c>
      <c r="BX6" s="7">
        <v>4</v>
      </c>
      <c r="BY6" s="9">
        <v>21120</v>
      </c>
      <c r="BZ6" s="9">
        <v>1</v>
      </c>
      <c r="CA6" s="10">
        <v>35306.846491</v>
      </c>
      <c r="CB6" s="10">
        <v>31628.8286531</v>
      </c>
      <c r="CC6" s="10">
        <v>89.5827064623</v>
      </c>
    </row>
    <row r="7" spans="1:81" ht="15">
      <c r="A7" s="6" t="s">
        <v>6</v>
      </c>
      <c r="B7" s="6"/>
      <c r="C7" s="17">
        <v>9</v>
      </c>
      <c r="D7" s="13">
        <f t="shared" si="0"/>
        <v>9</v>
      </c>
      <c r="E7" s="20">
        <v>6</v>
      </c>
      <c r="F7" s="15">
        <v>5</v>
      </c>
      <c r="G7" s="7">
        <v>0.7017936282000098</v>
      </c>
      <c r="H7" s="12">
        <f t="shared" si="1"/>
        <v>0.6334120241950553</v>
      </c>
      <c r="I7" s="8">
        <v>38395</v>
      </c>
      <c r="J7" s="7">
        <v>0.829802435387674</v>
      </c>
      <c r="K7" s="7">
        <v>0.20000000000000015</v>
      </c>
      <c r="L7" s="7">
        <v>0.1659604870775349</v>
      </c>
      <c r="M7" s="9">
        <v>413</v>
      </c>
      <c r="N7" s="7">
        <v>0.48677884615384615</v>
      </c>
      <c r="O7" s="7">
        <v>0.10000000000000007</v>
      </c>
      <c r="P7" s="7">
        <v>0.04867788461538465</v>
      </c>
      <c r="Q7" s="9">
        <v>239340</v>
      </c>
      <c r="R7" s="12">
        <f t="shared" si="2"/>
        <v>8.096764283812188</v>
      </c>
      <c r="S7" s="7">
        <v>0.7213252779353717</v>
      </c>
      <c r="T7" s="12">
        <f t="shared" si="3"/>
        <v>0.37941725791059927</v>
      </c>
      <c r="U7" s="7">
        <v>0.20000000000000015</v>
      </c>
      <c r="V7" s="7">
        <v>0.14426505558707445</v>
      </c>
      <c r="W7" s="12">
        <f t="shared" si="4"/>
        <v>0.07588345158211991</v>
      </c>
      <c r="X7" s="9">
        <v>33681</v>
      </c>
      <c r="Y7" s="7">
        <v>0.6895060463209675</v>
      </c>
      <c r="Z7" s="7">
        <v>0.028974525854354026</v>
      </c>
      <c r="AA7" s="7">
        <v>0.019978110765860296</v>
      </c>
      <c r="AB7" s="9">
        <v>485</v>
      </c>
      <c r="AC7" s="7">
        <v>0.46455938697318006</v>
      </c>
      <c r="AD7" s="7">
        <v>0.028974525854354026</v>
      </c>
      <c r="AE7" s="7">
        <v>0.013460387968737263</v>
      </c>
      <c r="AF7" s="9">
        <v>132</v>
      </c>
      <c r="AG7" s="7">
        <v>1</v>
      </c>
      <c r="AH7" s="7">
        <v>0.028974525854354026</v>
      </c>
      <c r="AI7" s="7">
        <v>0.028974525854354026</v>
      </c>
      <c r="AJ7" s="9">
        <v>94</v>
      </c>
      <c r="AK7" s="7">
        <v>0.36293436293436293</v>
      </c>
      <c r="AL7" s="7">
        <v>0.028974525854354026</v>
      </c>
      <c r="AM7" s="7">
        <v>0.010515851082275205</v>
      </c>
      <c r="AN7" s="9">
        <v>22</v>
      </c>
      <c r="AO7" s="7">
        <v>0.16666666666666666</v>
      </c>
      <c r="AP7" s="7">
        <v>0.028974525854354026</v>
      </c>
      <c r="AQ7" s="7">
        <v>0.004829087642392337</v>
      </c>
      <c r="AR7" s="9">
        <v>3141</v>
      </c>
      <c r="AS7" s="7">
        <v>0.6858078602620087</v>
      </c>
      <c r="AT7" s="7">
        <v>0.028974525854354026</v>
      </c>
      <c r="AU7" s="7">
        <v>0.019870957578280782</v>
      </c>
      <c r="AV7" s="9">
        <v>26508</v>
      </c>
      <c r="AW7" s="7">
        <v>0.8372974509618119</v>
      </c>
      <c r="AX7" s="7">
        <v>0.028974525854354026</v>
      </c>
      <c r="AY7" s="7">
        <v>0.02426029664067774</v>
      </c>
      <c r="AZ7" s="9">
        <v>2913</v>
      </c>
      <c r="BA7" s="7">
        <v>0.592675483214649</v>
      </c>
      <c r="BB7" s="7">
        <v>0.05</v>
      </c>
      <c r="BC7" s="7">
        <v>0.029633774160732453</v>
      </c>
      <c r="BD7" s="9">
        <v>13850</v>
      </c>
      <c r="BE7" s="7">
        <v>0.6307636231091671</v>
      </c>
      <c r="BF7" s="7">
        <v>0.05</v>
      </c>
      <c r="BG7" s="7">
        <v>0.03153818115545836</v>
      </c>
      <c r="BH7" s="9">
        <v>386</v>
      </c>
      <c r="BI7" s="7">
        <v>0.561046511627907</v>
      </c>
      <c r="BJ7" s="7">
        <v>0.04717831901952125</v>
      </c>
      <c r="BK7" s="7">
        <v>0.026469231310370933</v>
      </c>
      <c r="BL7" s="9">
        <v>14710</v>
      </c>
      <c r="BM7" s="7">
        <v>0.6671959352175294</v>
      </c>
      <c r="BN7" s="7">
        <v>0.05</v>
      </c>
      <c r="BO7" s="7">
        <v>0.03335979676087647</v>
      </c>
      <c r="BP7" s="9">
        <v>2</v>
      </c>
      <c r="BQ7" s="7">
        <v>1</v>
      </c>
      <c r="BR7" s="7">
        <v>0.1</v>
      </c>
      <c r="BS7" s="7">
        <v>0.1</v>
      </c>
      <c r="BT7" s="9">
        <v>680</v>
      </c>
      <c r="BU7" s="6" t="s">
        <v>6</v>
      </c>
      <c r="BV7" s="6" t="s">
        <v>181</v>
      </c>
      <c r="BW7" s="6" t="s">
        <v>186</v>
      </c>
      <c r="BX7" s="7">
        <v>5</v>
      </c>
      <c r="BY7" s="9">
        <v>26400</v>
      </c>
      <c r="BZ7" s="9">
        <v>2</v>
      </c>
      <c r="CA7" s="10">
        <v>55327.0048954</v>
      </c>
      <c r="CB7" s="10">
        <v>29559.9564975</v>
      </c>
      <c r="CC7" s="10">
        <v>53.427718622</v>
      </c>
    </row>
    <row r="8" spans="1:81" ht="15">
      <c r="A8" s="6" t="s">
        <v>8</v>
      </c>
      <c r="B8" s="6"/>
      <c r="C8" s="19">
        <v>8</v>
      </c>
      <c r="D8" s="13">
        <f t="shared" si="0"/>
        <v>9</v>
      </c>
      <c r="E8" s="20">
        <v>8</v>
      </c>
      <c r="F8" s="15">
        <v>6</v>
      </c>
      <c r="G8" s="7">
        <v>0.6661285878822797</v>
      </c>
      <c r="H8" s="12">
        <f t="shared" si="1"/>
        <v>0.6324498615479583</v>
      </c>
      <c r="I8" s="8">
        <v>37327</v>
      </c>
      <c r="J8" s="7">
        <v>0.840861083499006</v>
      </c>
      <c r="K8" s="7">
        <v>0.20000000000000015</v>
      </c>
      <c r="L8" s="7">
        <v>0.16817221669980134</v>
      </c>
      <c r="M8" s="9">
        <v>389</v>
      </c>
      <c r="N8" s="7">
        <v>0.4579326923076923</v>
      </c>
      <c r="O8" s="7">
        <v>0.10000000000000007</v>
      </c>
      <c r="P8" s="7">
        <v>0.04579326923076926</v>
      </c>
      <c r="Q8" s="9">
        <v>202586</v>
      </c>
      <c r="R8" s="12">
        <f t="shared" si="2"/>
        <v>9.432643305605755</v>
      </c>
      <c r="S8" s="7">
        <v>0.6104106563016791</v>
      </c>
      <c r="T8" s="12">
        <f t="shared" si="3"/>
        <v>0.44201702463007286</v>
      </c>
      <c r="U8" s="7">
        <v>0.20000000000000015</v>
      </c>
      <c r="V8" s="7">
        <v>0.12208213126033592</v>
      </c>
      <c r="W8" s="12">
        <f t="shared" si="4"/>
        <v>0.08840340492601464</v>
      </c>
      <c r="X8" s="9">
        <v>27562</v>
      </c>
      <c r="Y8" s="7">
        <v>0.5640910022545603</v>
      </c>
      <c r="Z8" s="7">
        <v>0.028974525854354026</v>
      </c>
      <c r="AA8" s="7">
        <v>0.016344269329033233</v>
      </c>
      <c r="AB8" s="9">
        <v>766</v>
      </c>
      <c r="AC8" s="7">
        <v>0.7337164750957854</v>
      </c>
      <c r="AD8" s="7">
        <v>0.028974525854354026</v>
      </c>
      <c r="AE8" s="7">
        <v>0.021259086977428336</v>
      </c>
      <c r="AF8" s="9">
        <v>132</v>
      </c>
      <c r="AG8" s="7">
        <v>1</v>
      </c>
      <c r="AH8" s="7">
        <v>0.028974525854354026</v>
      </c>
      <c r="AI8" s="7">
        <v>0.028974525854354026</v>
      </c>
      <c r="AJ8" s="9">
        <v>57</v>
      </c>
      <c r="AK8" s="7">
        <v>0.22007722007722008</v>
      </c>
      <c r="AL8" s="7">
        <v>0.028974525854354026</v>
      </c>
      <c r="AM8" s="7">
        <v>0.0063766331030817745</v>
      </c>
      <c r="AN8" s="9">
        <v>0</v>
      </c>
      <c r="AO8" s="7">
        <v>0</v>
      </c>
      <c r="AP8" s="7">
        <v>0.028974525854354026</v>
      </c>
      <c r="AQ8" s="7">
        <v>0</v>
      </c>
      <c r="AR8" s="9">
        <v>2445</v>
      </c>
      <c r="AS8" s="7">
        <v>0.5338427947598253</v>
      </c>
      <c r="AT8" s="7">
        <v>0.028974525854354026</v>
      </c>
      <c r="AU8" s="7">
        <v>0.015467841858929169</v>
      </c>
      <c r="AV8" s="9">
        <v>22502</v>
      </c>
      <c r="AW8" s="7">
        <v>0.7107615527969929</v>
      </c>
      <c r="AX8" s="7">
        <v>0.028974525854354026</v>
      </c>
      <c r="AY8" s="7">
        <v>0.020593978987797287</v>
      </c>
      <c r="AZ8" s="9">
        <v>2933</v>
      </c>
      <c r="BA8" s="7">
        <v>0.5967446592065107</v>
      </c>
      <c r="BB8" s="7">
        <v>0.05</v>
      </c>
      <c r="BC8" s="7">
        <v>0.029837232960325533</v>
      </c>
      <c r="BD8" s="9">
        <v>14683</v>
      </c>
      <c r="BE8" s="7">
        <v>0.6687169673774376</v>
      </c>
      <c r="BF8" s="7">
        <v>0.05</v>
      </c>
      <c r="BG8" s="7">
        <v>0.03343584836887188</v>
      </c>
      <c r="BH8" s="9">
        <v>359</v>
      </c>
      <c r="BI8" s="7">
        <v>0.5218023255813954</v>
      </c>
      <c r="BJ8" s="7">
        <v>0.04717831901952125</v>
      </c>
      <c r="BK8" s="7">
        <v>0.024617756581407167</v>
      </c>
      <c r="BL8" s="9">
        <v>14628</v>
      </c>
      <c r="BM8" s="7">
        <v>0.6634759334028943</v>
      </c>
      <c r="BN8" s="7">
        <v>0.05</v>
      </c>
      <c r="BO8" s="7">
        <v>0.033173796670144716</v>
      </c>
      <c r="BP8" s="9">
        <v>2</v>
      </c>
      <c r="BQ8" s="7">
        <v>1</v>
      </c>
      <c r="BR8" s="7">
        <v>0.1</v>
      </c>
      <c r="BS8" s="7">
        <v>0.1</v>
      </c>
      <c r="BT8" s="9">
        <v>772</v>
      </c>
      <c r="BU8" s="6" t="s">
        <v>8</v>
      </c>
      <c r="BV8" s="6" t="s">
        <v>181</v>
      </c>
      <c r="BW8" s="6" t="s">
        <v>184</v>
      </c>
      <c r="BX8" s="7">
        <v>4</v>
      </c>
      <c r="BY8" s="9">
        <v>21120</v>
      </c>
      <c r="BZ8" s="9">
        <v>22</v>
      </c>
      <c r="CA8" s="10">
        <v>34398.09877</v>
      </c>
      <c r="CB8" s="10">
        <v>21477.1187075</v>
      </c>
      <c r="CC8" s="10">
        <v>62.4369353988</v>
      </c>
    </row>
    <row r="9" spans="1:81" ht="15">
      <c r="A9" s="6" t="s">
        <v>10</v>
      </c>
      <c r="B9" s="6"/>
      <c r="C9" s="17">
        <v>8</v>
      </c>
      <c r="D9" s="13">
        <f t="shared" si="0"/>
        <v>9</v>
      </c>
      <c r="E9" s="20">
        <v>10</v>
      </c>
      <c r="F9" s="15">
        <v>7</v>
      </c>
      <c r="G9" s="7">
        <v>0.6562021159902535</v>
      </c>
      <c r="H9" s="12">
        <f t="shared" si="1"/>
        <v>0.6274284579454936</v>
      </c>
      <c r="I9" s="8">
        <v>37116</v>
      </c>
      <c r="J9" s="7">
        <v>0.8430458913187542</v>
      </c>
      <c r="K9" s="7">
        <v>0.20000000000000015</v>
      </c>
      <c r="L9" s="7">
        <v>0.16860917826375096</v>
      </c>
      <c r="M9" s="9">
        <v>388</v>
      </c>
      <c r="N9" s="7">
        <v>0.4567307692307692</v>
      </c>
      <c r="O9" s="7">
        <v>0.10000000000000007</v>
      </c>
      <c r="P9" s="7">
        <v>0.045673076923076955</v>
      </c>
      <c r="Q9" s="9">
        <v>196469</v>
      </c>
      <c r="R9" s="12">
        <f t="shared" si="2"/>
        <v>9.562085878493093</v>
      </c>
      <c r="S9" s="7">
        <v>0.5919510399188828</v>
      </c>
      <c r="T9" s="12">
        <f t="shared" si="3"/>
        <v>0.44808274969508405</v>
      </c>
      <c r="U9" s="7">
        <v>0.20000000000000015</v>
      </c>
      <c r="V9" s="7">
        <v>0.11839020798377664</v>
      </c>
      <c r="W9" s="12">
        <f t="shared" si="4"/>
        <v>0.08961654993901688</v>
      </c>
      <c r="X9" s="9">
        <v>26652</v>
      </c>
      <c r="Y9" s="7">
        <v>0.5454396392703423</v>
      </c>
      <c r="Z9" s="7">
        <v>0.028974525854354026</v>
      </c>
      <c r="AA9" s="7">
        <v>0.015803854930028068</v>
      </c>
      <c r="AB9" s="9">
        <v>766</v>
      </c>
      <c r="AC9" s="7">
        <v>0.7337164750957854</v>
      </c>
      <c r="AD9" s="7">
        <v>0.028974525854354026</v>
      </c>
      <c r="AE9" s="7">
        <v>0.021259086977428336</v>
      </c>
      <c r="AF9" s="9">
        <v>132</v>
      </c>
      <c r="AG9" s="7">
        <v>1</v>
      </c>
      <c r="AH9" s="7">
        <v>0.028974525854354026</v>
      </c>
      <c r="AI9" s="7">
        <v>0.028974525854354026</v>
      </c>
      <c r="AJ9" s="9">
        <v>55</v>
      </c>
      <c r="AK9" s="7">
        <v>0.21235521235521235</v>
      </c>
      <c r="AL9" s="7">
        <v>0.028974525854354026</v>
      </c>
      <c r="AM9" s="7">
        <v>0.00615289159069294</v>
      </c>
      <c r="AN9" s="9">
        <v>0</v>
      </c>
      <c r="AO9" s="7">
        <v>0</v>
      </c>
      <c r="AP9" s="7">
        <v>0.028974525854354026</v>
      </c>
      <c r="AQ9" s="7">
        <v>0</v>
      </c>
      <c r="AR9" s="9">
        <v>2380</v>
      </c>
      <c r="AS9" s="7">
        <v>0.519650655021834</v>
      </c>
      <c r="AT9" s="7">
        <v>0.028974525854354026</v>
      </c>
      <c r="AU9" s="7">
        <v>0.015056631339162135</v>
      </c>
      <c r="AV9" s="9">
        <v>21990</v>
      </c>
      <c r="AW9" s="7">
        <v>0.6945892163365868</v>
      </c>
      <c r="AX9" s="7">
        <v>0.028974525854354026</v>
      </c>
      <c r="AY9" s="7">
        <v>0.020125393206899937</v>
      </c>
      <c r="AZ9" s="9">
        <v>2896</v>
      </c>
      <c r="BA9" s="7">
        <v>0.5892166836215667</v>
      </c>
      <c r="BB9" s="7">
        <v>0.05</v>
      </c>
      <c r="BC9" s="7">
        <v>0.029460834181078335</v>
      </c>
      <c r="BD9" s="9">
        <v>14264</v>
      </c>
      <c r="BE9" s="7">
        <v>0.6496263896482595</v>
      </c>
      <c r="BF9" s="7">
        <v>0.05</v>
      </c>
      <c r="BG9" s="7">
        <v>0.03248131948241297</v>
      </c>
      <c r="BH9" s="9">
        <v>317</v>
      </c>
      <c r="BI9" s="7">
        <v>0.46075581395348836</v>
      </c>
      <c r="BJ9" s="7">
        <v>0.04717831901952125</v>
      </c>
      <c r="BK9" s="7">
        <v>0.021737684780796854</v>
      </c>
      <c r="BL9" s="9">
        <v>14321</v>
      </c>
      <c r="BM9" s="7">
        <v>0.6495486095359071</v>
      </c>
      <c r="BN9" s="7">
        <v>0.05</v>
      </c>
      <c r="BO9" s="7">
        <v>0.032477430476795355</v>
      </c>
      <c r="BP9" s="9">
        <v>2</v>
      </c>
      <c r="BQ9" s="7">
        <v>1</v>
      </c>
      <c r="BR9" s="7">
        <v>0.1</v>
      </c>
      <c r="BS9" s="7">
        <v>0.1</v>
      </c>
      <c r="BT9" s="9">
        <v>265</v>
      </c>
      <c r="BU9" s="6" t="s">
        <v>10</v>
      </c>
      <c r="BV9" s="6" t="s">
        <v>181</v>
      </c>
      <c r="BW9" s="6" t="s">
        <v>187</v>
      </c>
      <c r="BX9" s="7">
        <v>4</v>
      </c>
      <c r="BY9" s="9">
        <v>21120</v>
      </c>
      <c r="BZ9" s="9">
        <v>7</v>
      </c>
      <c r="CA9" s="10">
        <v>33314.0073414</v>
      </c>
      <c r="CB9" s="10">
        <v>20546.6675887</v>
      </c>
      <c r="CC9" s="10">
        <v>61.675761124</v>
      </c>
    </row>
    <row r="10" spans="1:81" ht="15">
      <c r="A10" s="6" t="s">
        <v>9</v>
      </c>
      <c r="B10" s="6"/>
      <c r="C10" s="19">
        <v>8</v>
      </c>
      <c r="D10" s="13">
        <f t="shared" si="0"/>
        <v>9</v>
      </c>
      <c r="E10" s="20">
        <v>9</v>
      </c>
      <c r="F10" s="15">
        <v>8</v>
      </c>
      <c r="G10" s="7">
        <v>0.6591336249807994</v>
      </c>
      <c r="H10" s="12">
        <f t="shared" si="1"/>
        <v>0.6274244999711998</v>
      </c>
      <c r="I10" s="8">
        <v>37411</v>
      </c>
      <c r="J10" s="7">
        <v>0.8399913021868787</v>
      </c>
      <c r="K10" s="7">
        <v>0.20000000000000015</v>
      </c>
      <c r="L10" s="7">
        <v>0.16799826043737587</v>
      </c>
      <c r="M10" s="9">
        <v>387</v>
      </c>
      <c r="N10" s="7">
        <v>0.45552884615384615</v>
      </c>
      <c r="O10" s="7">
        <v>0.10000000000000007</v>
      </c>
      <c r="P10" s="7">
        <v>0.04555288461538465</v>
      </c>
      <c r="Q10" s="9">
        <v>198220</v>
      </c>
      <c r="R10" s="12">
        <f t="shared" si="2"/>
        <v>9.361634067980802</v>
      </c>
      <c r="S10" s="7">
        <v>0.5972351315138273</v>
      </c>
      <c r="T10" s="12">
        <f t="shared" si="3"/>
        <v>0.4386895064658295</v>
      </c>
      <c r="U10" s="7">
        <v>0.20000000000000015</v>
      </c>
      <c r="V10" s="7">
        <v>0.11944702630276556</v>
      </c>
      <c r="W10" s="12">
        <f t="shared" si="4"/>
        <v>0.08773790129316597</v>
      </c>
      <c r="X10" s="9">
        <v>27133</v>
      </c>
      <c r="Y10" s="7">
        <v>0.5552982168477147</v>
      </c>
      <c r="Z10" s="7">
        <v>0.028974525854354026</v>
      </c>
      <c r="AA10" s="7">
        <v>0.0160895025409308</v>
      </c>
      <c r="AB10" s="9">
        <v>735</v>
      </c>
      <c r="AC10" s="7">
        <v>0.7040229885057471</v>
      </c>
      <c r="AD10" s="7">
        <v>0.028974525854354026</v>
      </c>
      <c r="AE10" s="7">
        <v>0.020398732282519354</v>
      </c>
      <c r="AF10" s="9">
        <v>132</v>
      </c>
      <c r="AG10" s="7">
        <v>1</v>
      </c>
      <c r="AH10" s="7">
        <v>0.028974525854354026</v>
      </c>
      <c r="AI10" s="7">
        <v>0.028974525854354026</v>
      </c>
      <c r="AJ10" s="9">
        <v>53</v>
      </c>
      <c r="AK10" s="7">
        <v>0.20463320463320464</v>
      </c>
      <c r="AL10" s="7">
        <v>0.028974525854354026</v>
      </c>
      <c r="AM10" s="7">
        <v>0.005929150078304106</v>
      </c>
      <c r="AN10" s="9">
        <v>0</v>
      </c>
      <c r="AO10" s="7">
        <v>0</v>
      </c>
      <c r="AP10" s="7">
        <v>0.028974525854354026</v>
      </c>
      <c r="AQ10" s="7">
        <v>0</v>
      </c>
      <c r="AR10" s="9">
        <v>2386</v>
      </c>
      <c r="AS10" s="7">
        <v>0.5209606986899563</v>
      </c>
      <c r="AT10" s="7">
        <v>0.028974525854354026</v>
      </c>
      <c r="AU10" s="7">
        <v>0.015094589233294476</v>
      </c>
      <c r="AV10" s="9">
        <v>22320</v>
      </c>
      <c r="AW10" s="7">
        <v>0.7050127925708329</v>
      </c>
      <c r="AX10" s="7">
        <v>0.028974525854354026</v>
      </c>
      <c r="AY10" s="7">
        <v>0.02042741138599393</v>
      </c>
      <c r="AZ10" s="9">
        <v>2854</v>
      </c>
      <c r="BA10" s="7">
        <v>0.5806714140386572</v>
      </c>
      <c r="BB10" s="7">
        <v>0.05</v>
      </c>
      <c r="BC10" s="7">
        <v>0.02903357070193286</v>
      </c>
      <c r="BD10" s="9">
        <v>14253</v>
      </c>
      <c r="BE10" s="7">
        <v>0.6491252050300711</v>
      </c>
      <c r="BF10" s="7">
        <v>0.05</v>
      </c>
      <c r="BG10" s="7">
        <v>0.032456260251503555</v>
      </c>
      <c r="BH10" s="9">
        <v>366</v>
      </c>
      <c r="BI10" s="7">
        <v>0.5319767441860465</v>
      </c>
      <c r="BJ10" s="7">
        <v>0.04717831901952125</v>
      </c>
      <c r="BK10" s="7">
        <v>0.025097768548175546</v>
      </c>
      <c r="BL10" s="9">
        <v>14390</v>
      </c>
      <c r="BM10" s="7">
        <v>0.6526788549652951</v>
      </c>
      <c r="BN10" s="7">
        <v>0.05</v>
      </c>
      <c r="BO10" s="7">
        <v>0.032633942748264755</v>
      </c>
      <c r="BP10" s="9">
        <v>2</v>
      </c>
      <c r="BQ10" s="7">
        <v>1</v>
      </c>
      <c r="BR10" s="7">
        <v>0.1</v>
      </c>
      <c r="BS10" s="7">
        <v>0.1</v>
      </c>
      <c r="BT10" s="9">
        <v>784</v>
      </c>
      <c r="BU10" s="6" t="s">
        <v>9</v>
      </c>
      <c r="BV10" s="6" t="s">
        <v>181</v>
      </c>
      <c r="BW10" s="6" t="s">
        <v>184</v>
      </c>
      <c r="BX10" s="7">
        <v>4</v>
      </c>
      <c r="BY10" s="9">
        <v>21120</v>
      </c>
      <c r="BZ10" s="9">
        <v>26</v>
      </c>
      <c r="CA10" s="10">
        <v>37703.3630573</v>
      </c>
      <c r="CB10" s="10">
        <v>21173.6539327</v>
      </c>
      <c r="CC10" s="10">
        <v>56.1585286187</v>
      </c>
    </row>
    <row r="11" spans="1:81" ht="15">
      <c r="A11" s="6" t="s">
        <v>13</v>
      </c>
      <c r="B11" s="6"/>
      <c r="C11" s="19">
        <v>8</v>
      </c>
      <c r="D11" s="13">
        <f t="shared" si="0"/>
        <v>9</v>
      </c>
      <c r="E11" s="20">
        <v>13</v>
      </c>
      <c r="F11" s="15">
        <v>9</v>
      </c>
      <c r="G11" s="7">
        <v>0.6352591635525552</v>
      </c>
      <c r="H11" s="12">
        <f t="shared" si="1"/>
        <v>0.610987543282726</v>
      </c>
      <c r="I11" s="8">
        <v>37293</v>
      </c>
      <c r="J11" s="7">
        <v>0.8412131378396289</v>
      </c>
      <c r="K11" s="7">
        <v>0.20000000000000015</v>
      </c>
      <c r="L11" s="7">
        <v>0.1682426275679259</v>
      </c>
      <c r="M11" s="9">
        <v>396</v>
      </c>
      <c r="N11" s="7">
        <v>0.46634615384615385</v>
      </c>
      <c r="O11" s="7">
        <v>0.10000000000000007</v>
      </c>
      <c r="P11" s="7">
        <v>0.04663461538461542</v>
      </c>
      <c r="Q11" s="9">
        <v>185112</v>
      </c>
      <c r="R11" s="12">
        <f t="shared" si="2"/>
        <v>9.31107473756337</v>
      </c>
      <c r="S11" s="7">
        <v>0.5576783795854809</v>
      </c>
      <c r="T11" s="12">
        <f t="shared" si="3"/>
        <v>0.4363202782363341</v>
      </c>
      <c r="U11" s="7">
        <v>0.20000000000000015</v>
      </c>
      <c r="V11" s="7">
        <v>0.11153567591709627</v>
      </c>
      <c r="W11" s="12">
        <f t="shared" si="4"/>
        <v>0.08726405564726689</v>
      </c>
      <c r="X11" s="9">
        <v>25935</v>
      </c>
      <c r="Y11" s="7">
        <v>0.5307440049190408</v>
      </c>
      <c r="Z11" s="7">
        <v>0.028974525854354026</v>
      </c>
      <c r="AA11" s="7">
        <v>0.01537805589257015</v>
      </c>
      <c r="AB11" s="9">
        <v>638</v>
      </c>
      <c r="AC11" s="7">
        <v>0.6111111111111112</v>
      </c>
      <c r="AD11" s="7">
        <v>0.028974525854354026</v>
      </c>
      <c r="AE11" s="7">
        <v>0.017706654688771906</v>
      </c>
      <c r="AF11" s="9">
        <v>132</v>
      </c>
      <c r="AG11" s="7">
        <v>1</v>
      </c>
      <c r="AH11" s="7">
        <v>0.028974525854354026</v>
      </c>
      <c r="AI11" s="7">
        <v>0.028974525854354026</v>
      </c>
      <c r="AJ11" s="9">
        <v>47</v>
      </c>
      <c r="AK11" s="7">
        <v>0.18146718146718147</v>
      </c>
      <c r="AL11" s="7">
        <v>0.028974525854354026</v>
      </c>
      <c r="AM11" s="7">
        <v>0.005257925541137603</v>
      </c>
      <c r="AN11" s="9">
        <v>0</v>
      </c>
      <c r="AO11" s="7">
        <v>0</v>
      </c>
      <c r="AP11" s="7">
        <v>0.028974525854354026</v>
      </c>
      <c r="AQ11" s="7">
        <v>0</v>
      </c>
      <c r="AR11" s="9">
        <v>2285</v>
      </c>
      <c r="AS11" s="7">
        <v>0.49890829694323147</v>
      </c>
      <c r="AT11" s="7">
        <v>0.028974525854354026</v>
      </c>
      <c r="AU11" s="7">
        <v>0.014455631348733396</v>
      </c>
      <c r="AV11" s="9">
        <v>21867</v>
      </c>
      <c r="AW11" s="7">
        <v>0.6907040651947314</v>
      </c>
      <c r="AX11" s="7">
        <v>0.028974525854354026</v>
      </c>
      <c r="AY11" s="7">
        <v>0.020012822794692173</v>
      </c>
      <c r="AZ11" s="9">
        <v>2510</v>
      </c>
      <c r="BA11" s="7">
        <v>0.5106815869786369</v>
      </c>
      <c r="BB11" s="7">
        <v>0.05</v>
      </c>
      <c r="BC11" s="7">
        <v>0.025534079348931843</v>
      </c>
      <c r="BD11" s="9">
        <v>12547</v>
      </c>
      <c r="BE11" s="7">
        <v>0.5713960269728449</v>
      </c>
      <c r="BF11" s="7">
        <v>0.05</v>
      </c>
      <c r="BG11" s="7">
        <v>0.028569801348642246</v>
      </c>
      <c r="BH11" s="9">
        <v>331</v>
      </c>
      <c r="BI11" s="7">
        <v>0.4811046511627907</v>
      </c>
      <c r="BJ11" s="7">
        <v>0.04717831901952125</v>
      </c>
      <c r="BK11" s="7">
        <v>0.022697708714333624</v>
      </c>
      <c r="BL11" s="9">
        <v>13343</v>
      </c>
      <c r="BM11" s="7">
        <v>0.6051807830150161</v>
      </c>
      <c r="BN11" s="7">
        <v>0.05</v>
      </c>
      <c r="BO11" s="7">
        <v>0.030259039150750806</v>
      </c>
      <c r="BP11" s="9">
        <v>2</v>
      </c>
      <c r="BQ11" s="7">
        <v>1</v>
      </c>
      <c r="BR11" s="7">
        <v>0.1</v>
      </c>
      <c r="BS11" s="7">
        <v>0.1</v>
      </c>
      <c r="BT11" s="9">
        <v>780</v>
      </c>
      <c r="BU11" s="6" t="s">
        <v>13</v>
      </c>
      <c r="BV11" s="6" t="s">
        <v>181</v>
      </c>
      <c r="BW11" s="6" t="s">
        <v>184</v>
      </c>
      <c r="BX11" s="7">
        <v>4</v>
      </c>
      <c r="BY11" s="9">
        <v>21120</v>
      </c>
      <c r="BZ11" s="9">
        <v>23</v>
      </c>
      <c r="CA11" s="10">
        <v>39282.778546</v>
      </c>
      <c r="CB11" s="10">
        <v>19880.841387</v>
      </c>
      <c r="CC11" s="10">
        <v>50.6095600231</v>
      </c>
    </row>
    <row r="12" spans="1:81" ht="15">
      <c r="A12" s="6" t="s">
        <v>12</v>
      </c>
      <c r="B12" s="6"/>
      <c r="C12" s="19">
        <v>8</v>
      </c>
      <c r="D12" s="13">
        <f t="shared" si="0"/>
        <v>9</v>
      </c>
      <c r="E12" s="20">
        <v>12</v>
      </c>
      <c r="F12" s="15">
        <v>10</v>
      </c>
      <c r="G12" s="7">
        <v>0.6421549467065805</v>
      </c>
      <c r="H12" s="12">
        <f t="shared" si="1"/>
        <v>0.6088369037188922</v>
      </c>
      <c r="I12" s="8">
        <v>38554</v>
      </c>
      <c r="J12" s="7">
        <v>0.8281560636182903</v>
      </c>
      <c r="K12" s="7">
        <v>0.20000000000000015</v>
      </c>
      <c r="L12" s="7">
        <v>0.1656312127236582</v>
      </c>
      <c r="M12" s="9">
        <v>346</v>
      </c>
      <c r="N12" s="7">
        <v>0.40625</v>
      </c>
      <c r="O12" s="7">
        <v>0.10000000000000007</v>
      </c>
      <c r="P12" s="7">
        <v>0.04062500000000003</v>
      </c>
      <c r="Q12" s="9">
        <v>185439</v>
      </c>
      <c r="R12" s="12">
        <f t="shared" si="2"/>
        <v>8.366879881475326</v>
      </c>
      <c r="S12" s="7">
        <v>0.5586651859541543</v>
      </c>
      <c r="T12" s="12">
        <f t="shared" si="3"/>
        <v>0.3920749710157135</v>
      </c>
      <c r="U12" s="7">
        <v>0.20000000000000015</v>
      </c>
      <c r="V12" s="7">
        <v>0.11173303719083094</v>
      </c>
      <c r="W12" s="12">
        <f t="shared" si="4"/>
        <v>0.07841499420314275</v>
      </c>
      <c r="X12" s="9">
        <v>26792</v>
      </c>
      <c r="Y12" s="7">
        <v>0.5483090797294528</v>
      </c>
      <c r="Z12" s="7">
        <v>0.028974525854354026</v>
      </c>
      <c r="AA12" s="7">
        <v>0.015886995606798092</v>
      </c>
      <c r="AB12" s="9">
        <v>937</v>
      </c>
      <c r="AC12" s="7">
        <v>0.8975095785440613</v>
      </c>
      <c r="AD12" s="7">
        <v>0.028974525854354026</v>
      </c>
      <c r="AE12" s="7">
        <v>0.02600491448805529</v>
      </c>
      <c r="AF12" s="9">
        <v>43</v>
      </c>
      <c r="AG12" s="7">
        <v>0.32575757575757575</v>
      </c>
      <c r="AH12" s="7">
        <v>0.028974525854354026</v>
      </c>
      <c r="AI12" s="7">
        <v>0.00943867130103957</v>
      </c>
      <c r="AJ12" s="9">
        <v>65</v>
      </c>
      <c r="AK12" s="7">
        <v>0.25096525096525096</v>
      </c>
      <c r="AL12" s="7">
        <v>0.028974525854354026</v>
      </c>
      <c r="AM12" s="7">
        <v>0.0072715991526371105</v>
      </c>
      <c r="AN12" s="9">
        <v>0</v>
      </c>
      <c r="AO12" s="7">
        <v>0</v>
      </c>
      <c r="AP12" s="7">
        <v>0.028974525854354026</v>
      </c>
      <c r="AQ12" s="7">
        <v>0</v>
      </c>
      <c r="AR12" s="9">
        <v>2388</v>
      </c>
      <c r="AS12" s="7">
        <v>0.5213973799126638</v>
      </c>
      <c r="AT12" s="7">
        <v>0.028974525854354026</v>
      </c>
      <c r="AU12" s="7">
        <v>0.015107241864671925</v>
      </c>
      <c r="AV12" s="9">
        <v>20205</v>
      </c>
      <c r="AW12" s="7">
        <v>0.6382071448877097</v>
      </c>
      <c r="AX12" s="7">
        <v>0.028974525854354026</v>
      </c>
      <c r="AY12" s="7">
        <v>0.01849174941998241</v>
      </c>
      <c r="AZ12" s="9">
        <v>3218</v>
      </c>
      <c r="BA12" s="7">
        <v>0.6547304170905391</v>
      </c>
      <c r="BB12" s="7">
        <v>0.05</v>
      </c>
      <c r="BC12" s="7">
        <v>0.03273652085452696</v>
      </c>
      <c r="BD12" s="9">
        <v>14654</v>
      </c>
      <c r="BE12" s="7">
        <v>0.6673956624749408</v>
      </c>
      <c r="BF12" s="7">
        <v>0.05</v>
      </c>
      <c r="BG12" s="7">
        <v>0.03336978312374704</v>
      </c>
      <c r="BH12" s="9">
        <v>464</v>
      </c>
      <c r="BI12" s="7">
        <v>0.6744186046511628</v>
      </c>
      <c r="BJ12" s="7">
        <v>0.04717831901952125</v>
      </c>
      <c r="BK12" s="7">
        <v>0.031817936082932936</v>
      </c>
      <c r="BL12" s="9">
        <v>15010</v>
      </c>
      <c r="BM12" s="7">
        <v>0.680805697953999</v>
      </c>
      <c r="BN12" s="7">
        <v>0.05</v>
      </c>
      <c r="BO12" s="7">
        <v>0.03404028489769995</v>
      </c>
      <c r="BP12" s="9">
        <v>2</v>
      </c>
      <c r="BQ12" s="7">
        <v>1</v>
      </c>
      <c r="BR12" s="7">
        <v>0.1</v>
      </c>
      <c r="BS12" s="7">
        <v>0.1</v>
      </c>
      <c r="BT12" s="9">
        <v>803</v>
      </c>
      <c r="BU12" s="6" t="s">
        <v>12</v>
      </c>
      <c r="BV12" s="6" t="s">
        <v>181</v>
      </c>
      <c r="BW12" s="6" t="s">
        <v>187</v>
      </c>
      <c r="BX12" s="7">
        <v>4</v>
      </c>
      <c r="BY12" s="9">
        <v>21120</v>
      </c>
      <c r="BZ12" s="9">
        <v>1</v>
      </c>
      <c r="CA12" s="10">
        <v>32455.0850124</v>
      </c>
      <c r="CB12" s="10">
        <v>22163.4590943</v>
      </c>
      <c r="CC12" s="10">
        <v>68.2896350013</v>
      </c>
    </row>
    <row r="13" spans="1:81" ht="15">
      <c r="A13" s="6" t="s">
        <v>7</v>
      </c>
      <c r="B13" s="6"/>
      <c r="C13" s="17">
        <v>8</v>
      </c>
      <c r="D13" s="13">
        <f t="shared" si="0"/>
        <v>9</v>
      </c>
      <c r="E13" s="20">
        <v>7</v>
      </c>
      <c r="F13" s="15">
        <v>11</v>
      </c>
      <c r="G13" s="7">
        <v>0.6942676735387056</v>
      </c>
      <c r="H13" s="12">
        <f t="shared" si="1"/>
        <v>0.5995980883370821</v>
      </c>
      <c r="I13" s="8">
        <v>43551</v>
      </c>
      <c r="J13" s="7">
        <v>0.7764144300861497</v>
      </c>
      <c r="K13" s="7">
        <v>0.20000000000000015</v>
      </c>
      <c r="L13" s="7">
        <v>0.15528288601723006</v>
      </c>
      <c r="M13" s="9">
        <v>321</v>
      </c>
      <c r="N13" s="7">
        <v>0.3762019230769231</v>
      </c>
      <c r="O13" s="7">
        <v>0.10000000000000007</v>
      </c>
      <c r="P13" s="7">
        <v>0.037620192307692334</v>
      </c>
      <c r="Q13" s="9">
        <v>249371</v>
      </c>
      <c r="R13" s="12">
        <f t="shared" si="2"/>
        <v>5.9378222893936945</v>
      </c>
      <c r="S13" s="7">
        <v>0.7515963931774562</v>
      </c>
      <c r="T13" s="12">
        <f t="shared" si="3"/>
        <v>0.278248467169339</v>
      </c>
      <c r="U13" s="7">
        <v>0.20000000000000015</v>
      </c>
      <c r="V13" s="7">
        <v>0.15031927863549135</v>
      </c>
      <c r="W13" s="12">
        <f t="shared" si="4"/>
        <v>0.05564969343386784</v>
      </c>
      <c r="X13" s="9">
        <v>41921</v>
      </c>
      <c r="Y13" s="7">
        <v>0.8583931133428981</v>
      </c>
      <c r="Z13" s="7">
        <v>0.028974525854354026</v>
      </c>
      <c r="AA13" s="7">
        <v>0.02487153345575325</v>
      </c>
      <c r="AB13" s="9">
        <v>508</v>
      </c>
      <c r="AC13" s="7">
        <v>0.48659003831417624</v>
      </c>
      <c r="AD13" s="7">
        <v>0.028974525854354026</v>
      </c>
      <c r="AE13" s="7">
        <v>0.014098715645605216</v>
      </c>
      <c r="AF13" s="9">
        <v>11</v>
      </c>
      <c r="AG13" s="7">
        <v>0.08333333333333333</v>
      </c>
      <c r="AH13" s="7">
        <v>0.028974525854354026</v>
      </c>
      <c r="AI13" s="7">
        <v>0.0024145438211961687</v>
      </c>
      <c r="AJ13" s="9">
        <v>254</v>
      </c>
      <c r="AK13" s="7">
        <v>0.9806949806949807</v>
      </c>
      <c r="AL13" s="7">
        <v>0.028974525854354026</v>
      </c>
      <c r="AM13" s="7">
        <v>0.028415172073381942</v>
      </c>
      <c r="AN13" s="9">
        <v>22</v>
      </c>
      <c r="AO13" s="7">
        <v>0.16666666666666666</v>
      </c>
      <c r="AP13" s="7">
        <v>0.028974525854354026</v>
      </c>
      <c r="AQ13" s="7">
        <v>0.004829087642392337</v>
      </c>
      <c r="AR13" s="9">
        <v>3606</v>
      </c>
      <c r="AS13" s="7">
        <v>0.7873362445414848</v>
      </c>
      <c r="AT13" s="7">
        <v>0.028974525854354026</v>
      </c>
      <c r="AU13" s="7">
        <v>0.022812694373537255</v>
      </c>
      <c r="AV13" s="9">
        <v>22876</v>
      </c>
      <c r="AW13" s="7">
        <v>0.7225749391958053</v>
      </c>
      <c r="AX13" s="7">
        <v>0.028974525854354026</v>
      </c>
      <c r="AY13" s="7">
        <v>0.02093626625743715</v>
      </c>
      <c r="AZ13" s="9">
        <v>3309</v>
      </c>
      <c r="BA13" s="7">
        <v>0.6732451678535096</v>
      </c>
      <c r="BB13" s="7">
        <v>0.05</v>
      </c>
      <c r="BC13" s="7">
        <v>0.03366225839267548</v>
      </c>
      <c r="BD13" s="9">
        <v>15588</v>
      </c>
      <c r="BE13" s="7">
        <v>0.7099507927829415</v>
      </c>
      <c r="BF13" s="7">
        <v>0.05</v>
      </c>
      <c r="BG13" s="7">
        <v>0.03549753963914708</v>
      </c>
      <c r="BH13" s="9">
        <v>389</v>
      </c>
      <c r="BI13" s="7">
        <v>0.565406976744186</v>
      </c>
      <c r="BJ13" s="7">
        <v>0.04717831901952125</v>
      </c>
      <c r="BK13" s="7">
        <v>0.02667495072470024</v>
      </c>
      <c r="BL13" s="9">
        <v>16241</v>
      </c>
      <c r="BM13" s="7">
        <v>0.7366510910493127</v>
      </c>
      <c r="BN13" s="7">
        <v>0.05</v>
      </c>
      <c r="BO13" s="7">
        <v>0.03683255455246564</v>
      </c>
      <c r="BP13" s="9">
        <v>2</v>
      </c>
      <c r="BQ13" s="7">
        <v>1</v>
      </c>
      <c r="BR13" s="7">
        <v>0.1</v>
      </c>
      <c r="BS13" s="7">
        <v>0.1</v>
      </c>
      <c r="BT13" s="9">
        <v>4230</v>
      </c>
      <c r="BU13" s="6" t="s">
        <v>7</v>
      </c>
      <c r="BV13" s="6" t="s">
        <v>181</v>
      </c>
      <c r="BW13" s="6" t="s">
        <v>186</v>
      </c>
      <c r="BX13" s="7">
        <v>5</v>
      </c>
      <c r="BY13" s="9">
        <v>26400</v>
      </c>
      <c r="BZ13" s="9">
        <v>6</v>
      </c>
      <c r="CA13" s="10">
        <v>56887.2785755</v>
      </c>
      <c r="CB13" s="10">
        <v>41997.0467027</v>
      </c>
      <c r="CC13" s="10">
        <v>73.8250233696</v>
      </c>
    </row>
    <row r="14" spans="1:81" ht="15">
      <c r="A14" s="6" t="s">
        <v>5</v>
      </c>
      <c r="B14" s="6"/>
      <c r="C14" s="19">
        <v>9</v>
      </c>
      <c r="D14" s="13">
        <f t="shared" si="0"/>
        <v>9</v>
      </c>
      <c r="E14" s="20">
        <v>5</v>
      </c>
      <c r="F14" s="15">
        <v>12</v>
      </c>
      <c r="G14" s="7">
        <v>0.7025042193676869</v>
      </c>
      <c r="H14" s="12">
        <f t="shared" si="1"/>
        <v>0.592040233544883</v>
      </c>
      <c r="I14" s="8">
        <v>41966</v>
      </c>
      <c r="J14" s="7">
        <v>0.7928263750828363</v>
      </c>
      <c r="K14" s="7">
        <v>0.20000000000000015</v>
      </c>
      <c r="L14" s="7">
        <v>0.15856527501656736</v>
      </c>
      <c r="M14" s="9">
        <v>404</v>
      </c>
      <c r="N14" s="7">
        <v>0.47596153846153844</v>
      </c>
      <c r="O14" s="7">
        <v>0.10000000000000007</v>
      </c>
      <c r="P14" s="7">
        <v>0.04759615384615388</v>
      </c>
      <c r="Q14" s="9">
        <v>271972</v>
      </c>
      <c r="R14" s="12">
        <f t="shared" si="2"/>
        <v>5.708039807814431</v>
      </c>
      <c r="S14" s="7">
        <v>0.8198007073621187</v>
      </c>
      <c r="T14" s="12">
        <f t="shared" si="3"/>
        <v>0.2674807782480989</v>
      </c>
      <c r="U14" s="7">
        <v>0.20000000000000015</v>
      </c>
      <c r="V14" s="7">
        <v>0.16396014147242388</v>
      </c>
      <c r="W14" s="12">
        <f t="shared" si="4"/>
        <v>0.05349615564961982</v>
      </c>
      <c r="X14" s="9">
        <v>38730</v>
      </c>
      <c r="Y14" s="7">
        <v>0.7929903668784587</v>
      </c>
      <c r="Z14" s="7">
        <v>0.028974525854354026</v>
      </c>
      <c r="AA14" s="7">
        <v>0.022976519887373585</v>
      </c>
      <c r="AB14" s="9">
        <v>62</v>
      </c>
      <c r="AC14" s="7">
        <v>0.05938697318007663</v>
      </c>
      <c r="AD14" s="7">
        <v>0.028974525854354026</v>
      </c>
      <c r="AE14" s="7">
        <v>0.0017207093898179595</v>
      </c>
      <c r="AF14" s="9">
        <v>132</v>
      </c>
      <c r="AG14" s="7">
        <v>1</v>
      </c>
      <c r="AH14" s="7">
        <v>0.028974525854354026</v>
      </c>
      <c r="AI14" s="7">
        <v>0.028974525854354026</v>
      </c>
      <c r="AJ14" s="9">
        <v>259</v>
      </c>
      <c r="AK14" s="7">
        <v>1</v>
      </c>
      <c r="AL14" s="7">
        <v>0.028974525854354026</v>
      </c>
      <c r="AM14" s="7">
        <v>0.028974525854354026</v>
      </c>
      <c r="AN14" s="9">
        <v>22</v>
      </c>
      <c r="AO14" s="7">
        <v>0.16666666666666666</v>
      </c>
      <c r="AP14" s="7">
        <v>0.028974525854354026</v>
      </c>
      <c r="AQ14" s="7">
        <v>0.004829087642392337</v>
      </c>
      <c r="AR14" s="9">
        <v>3662</v>
      </c>
      <c r="AS14" s="7">
        <v>0.7995633187772926</v>
      </c>
      <c r="AT14" s="7">
        <v>0.028974525854354026</v>
      </c>
      <c r="AU14" s="7">
        <v>0.023166968052105774</v>
      </c>
      <c r="AV14" s="9">
        <v>27106</v>
      </c>
      <c r="AW14" s="7">
        <v>0.8561862345620519</v>
      </c>
      <c r="AX14" s="7">
        <v>0.028974525854354026</v>
      </c>
      <c r="AY14" s="7">
        <v>0.02480759018946019</v>
      </c>
      <c r="AZ14" s="9">
        <v>2314</v>
      </c>
      <c r="BA14" s="7">
        <v>0.47080366225839265</v>
      </c>
      <c r="BB14" s="7">
        <v>0.05</v>
      </c>
      <c r="BC14" s="7">
        <v>0.023540183112919635</v>
      </c>
      <c r="BD14" s="9">
        <v>11624</v>
      </c>
      <c r="BE14" s="7">
        <v>0.5293420812830326</v>
      </c>
      <c r="BF14" s="7">
        <v>0.05</v>
      </c>
      <c r="BG14" s="7">
        <v>0.026467104064151634</v>
      </c>
      <c r="BH14" s="9">
        <v>223</v>
      </c>
      <c r="BI14" s="7">
        <v>0.3241279069767442</v>
      </c>
      <c r="BJ14" s="7">
        <v>0.04717831901952125</v>
      </c>
      <c r="BK14" s="7">
        <v>0.015291809798478545</v>
      </c>
      <c r="BL14" s="9">
        <v>13949</v>
      </c>
      <c r="BM14" s="7">
        <v>0.6326725037426848</v>
      </c>
      <c r="BN14" s="7">
        <v>0.05</v>
      </c>
      <c r="BO14" s="7">
        <v>0.031633625187134244</v>
      </c>
      <c r="BP14" s="9">
        <v>2</v>
      </c>
      <c r="BQ14" s="7">
        <v>1</v>
      </c>
      <c r="BR14" s="7">
        <v>0.1</v>
      </c>
      <c r="BS14" s="7">
        <v>0.1</v>
      </c>
      <c r="BT14" s="9">
        <v>652</v>
      </c>
      <c r="BU14" s="6" t="s">
        <v>5</v>
      </c>
      <c r="BV14" s="6" t="s">
        <v>181</v>
      </c>
      <c r="BW14" s="6" t="s">
        <v>183</v>
      </c>
      <c r="BX14" s="7">
        <v>5</v>
      </c>
      <c r="BY14" s="9">
        <v>26400</v>
      </c>
      <c r="BZ14" s="9">
        <v>2</v>
      </c>
      <c r="CA14" s="10">
        <v>66889.8025629</v>
      </c>
      <c r="CB14" s="10">
        <v>47647.1799702</v>
      </c>
      <c r="CC14" s="10">
        <v>71.2323525329</v>
      </c>
    </row>
    <row r="15" spans="1:81" ht="15">
      <c r="A15" s="6" t="s">
        <v>11</v>
      </c>
      <c r="B15" s="6"/>
      <c r="C15" s="19">
        <v>8</v>
      </c>
      <c r="D15" s="13">
        <f t="shared" si="0"/>
        <v>8</v>
      </c>
      <c r="E15" s="20">
        <v>11</v>
      </c>
      <c r="F15" s="15">
        <v>13</v>
      </c>
      <c r="G15" s="7">
        <v>0.6431761472886492</v>
      </c>
      <c r="H15" s="12">
        <f t="shared" si="1"/>
        <v>0.5830032481623236</v>
      </c>
      <c r="I15" s="8">
        <v>46531</v>
      </c>
      <c r="J15" s="7">
        <v>0.7455579025844931</v>
      </c>
      <c r="K15" s="7">
        <v>0.20000000000000015</v>
      </c>
      <c r="L15" s="7">
        <v>0.1491115805168987</v>
      </c>
      <c r="M15" s="9">
        <v>196</v>
      </c>
      <c r="N15" s="7">
        <v>0.22596153846153846</v>
      </c>
      <c r="O15" s="7">
        <v>0.10000000000000007</v>
      </c>
      <c r="P15" s="7">
        <v>0.022596153846153863</v>
      </c>
      <c r="Q15" s="9">
        <v>175253</v>
      </c>
      <c r="R15" s="12">
        <f t="shared" si="2"/>
        <v>4.845499299110633</v>
      </c>
      <c r="S15" s="7">
        <v>0.5279263184578057</v>
      </c>
      <c r="T15" s="12">
        <f t="shared" si="3"/>
        <v>0.22706182282617776</v>
      </c>
      <c r="U15" s="7">
        <v>0.20000000000000015</v>
      </c>
      <c r="V15" s="7">
        <v>0.10558526369156122</v>
      </c>
      <c r="W15" s="12">
        <f t="shared" si="4"/>
        <v>0.045412364565235584</v>
      </c>
      <c r="X15" s="9">
        <v>36013</v>
      </c>
      <c r="Y15" s="7">
        <v>0.7373027259684362</v>
      </c>
      <c r="Z15" s="7">
        <v>0.028974525854354026</v>
      </c>
      <c r="AA15" s="7">
        <v>0.021362996896058153</v>
      </c>
      <c r="AB15" s="9">
        <v>943</v>
      </c>
      <c r="AC15" s="7">
        <v>0.9032567049808429</v>
      </c>
      <c r="AD15" s="7">
        <v>0.028974525854354026</v>
      </c>
      <c r="AE15" s="7">
        <v>0.026171434751586058</v>
      </c>
      <c r="AF15" s="9">
        <v>25</v>
      </c>
      <c r="AG15" s="7">
        <v>0.1893939393939394</v>
      </c>
      <c r="AH15" s="7">
        <v>0.028974525854354026</v>
      </c>
      <c r="AI15" s="7">
        <v>0.005487599593627657</v>
      </c>
      <c r="AJ15" s="9">
        <v>146</v>
      </c>
      <c r="AK15" s="7">
        <v>0.5637065637065637</v>
      </c>
      <c r="AL15" s="7">
        <v>0.028974525854354026</v>
      </c>
      <c r="AM15" s="7">
        <v>0.016333130404384895</v>
      </c>
      <c r="AN15" s="9">
        <v>51</v>
      </c>
      <c r="AO15" s="7">
        <v>0.38636363636363635</v>
      </c>
      <c r="AP15" s="7">
        <v>0.028974525854354026</v>
      </c>
      <c r="AQ15" s="7">
        <v>0.011194703171000419</v>
      </c>
      <c r="AR15" s="9">
        <v>3004</v>
      </c>
      <c r="AS15" s="7">
        <v>0.6558951965065503</v>
      </c>
      <c r="AT15" s="7">
        <v>0.028974525854354026</v>
      </c>
      <c r="AU15" s="7">
        <v>0.019004252328925653</v>
      </c>
      <c r="AV15" s="9">
        <v>16314</v>
      </c>
      <c r="AW15" s="7">
        <v>0.5153037051075523</v>
      </c>
      <c r="AX15" s="7">
        <v>0.028974525854354026</v>
      </c>
      <c r="AY15" s="7">
        <v>0.014930680526483197</v>
      </c>
      <c r="AZ15" s="9">
        <v>3940</v>
      </c>
      <c r="BA15" s="7">
        <v>0.8016276703967447</v>
      </c>
      <c r="BB15" s="7">
        <v>0.05</v>
      </c>
      <c r="BC15" s="7">
        <v>0.040081383519837234</v>
      </c>
      <c r="BD15" s="9">
        <v>16835</v>
      </c>
      <c r="BE15" s="7">
        <v>0.7667669035903043</v>
      </c>
      <c r="BF15" s="7">
        <v>0.05</v>
      </c>
      <c r="BG15" s="7">
        <v>0.03833834517951522</v>
      </c>
      <c r="BH15" s="9">
        <v>525</v>
      </c>
      <c r="BI15" s="7">
        <v>0.7630813953488372</v>
      </c>
      <c r="BJ15" s="7">
        <v>0.04717831901952125</v>
      </c>
      <c r="BK15" s="7">
        <v>0.03600089750762886</v>
      </c>
      <c r="BL15" s="9">
        <v>16305</v>
      </c>
      <c r="BM15" s="7">
        <v>0.7395545070997596</v>
      </c>
      <c r="BN15" s="7">
        <v>0.05</v>
      </c>
      <c r="BO15" s="7">
        <v>0.03697772535498798</v>
      </c>
      <c r="BP15" s="9">
        <v>2</v>
      </c>
      <c r="BQ15" s="7">
        <v>1</v>
      </c>
      <c r="BR15" s="7">
        <v>0.1</v>
      </c>
      <c r="BS15" s="7">
        <v>0.1</v>
      </c>
      <c r="BT15" s="9">
        <v>620</v>
      </c>
      <c r="BU15" s="6" t="s">
        <v>11</v>
      </c>
      <c r="BV15" s="6" t="s">
        <v>181</v>
      </c>
      <c r="BW15" s="6" t="s">
        <v>184</v>
      </c>
      <c r="BX15" s="7">
        <v>4</v>
      </c>
      <c r="BY15" s="9">
        <v>21120</v>
      </c>
      <c r="BZ15" s="9">
        <v>16</v>
      </c>
      <c r="CA15" s="10">
        <v>36685.1905287</v>
      </c>
      <c r="CB15" s="10">
        <v>36168.2025281</v>
      </c>
      <c r="CC15" s="10">
        <v>98.5907446762</v>
      </c>
    </row>
    <row r="16" spans="1:81" ht="15">
      <c r="A16" s="6" t="s">
        <v>15</v>
      </c>
      <c r="B16" s="6"/>
      <c r="C16" s="19">
        <v>7</v>
      </c>
      <c r="D16" s="13">
        <f t="shared" si="0"/>
        <v>8</v>
      </c>
      <c r="E16" s="20">
        <v>15</v>
      </c>
      <c r="F16" s="15">
        <v>14</v>
      </c>
      <c r="G16" s="7">
        <v>0.6186623146482539</v>
      </c>
      <c r="H16" s="12">
        <f t="shared" si="1"/>
        <v>0.5714666904231639</v>
      </c>
      <c r="I16" s="8">
        <v>45058</v>
      </c>
      <c r="J16" s="7">
        <v>0.76081013916501</v>
      </c>
      <c r="K16" s="7">
        <v>0.20000000000000015</v>
      </c>
      <c r="L16" s="7">
        <v>0.15216202783300212</v>
      </c>
      <c r="M16" s="9">
        <v>199</v>
      </c>
      <c r="N16" s="7">
        <v>0.22956730769230768</v>
      </c>
      <c r="O16" s="7">
        <v>0.10000000000000007</v>
      </c>
      <c r="P16" s="7">
        <v>0.022956730769230785</v>
      </c>
      <c r="Q16" s="9">
        <v>156685</v>
      </c>
      <c r="R16" s="12">
        <f t="shared" si="2"/>
        <v>5.034415323897451</v>
      </c>
      <c r="S16" s="7">
        <v>0.4718926161534469</v>
      </c>
      <c r="T16" s="12">
        <f t="shared" si="3"/>
        <v>0.23591449502799677</v>
      </c>
      <c r="U16" s="7">
        <v>0.20000000000000015</v>
      </c>
      <c r="V16" s="7">
        <v>0.09437852323068945</v>
      </c>
      <c r="W16" s="12">
        <f t="shared" si="4"/>
        <v>0.04718289900559939</v>
      </c>
      <c r="X16" s="9">
        <v>30564</v>
      </c>
      <c r="Y16" s="7">
        <v>0.6256200040992007</v>
      </c>
      <c r="Z16" s="7">
        <v>0.028974525854354026</v>
      </c>
      <c r="AA16" s="7">
        <v>0.018127042983773364</v>
      </c>
      <c r="AB16" s="9">
        <v>1044</v>
      </c>
      <c r="AC16" s="7">
        <v>1</v>
      </c>
      <c r="AD16" s="7">
        <v>0.028974525854354026</v>
      </c>
      <c r="AE16" s="7">
        <v>0.028974525854354026</v>
      </c>
      <c r="AF16" s="9">
        <v>14</v>
      </c>
      <c r="AG16" s="7">
        <v>0.10606060606060606</v>
      </c>
      <c r="AH16" s="7">
        <v>0.028974525854354026</v>
      </c>
      <c r="AI16" s="7">
        <v>0.0030730557724314876</v>
      </c>
      <c r="AJ16" s="9">
        <v>127</v>
      </c>
      <c r="AK16" s="7">
        <v>0.49034749034749037</v>
      </c>
      <c r="AL16" s="7">
        <v>0.028974525854354026</v>
      </c>
      <c r="AM16" s="7">
        <v>0.014207586036690971</v>
      </c>
      <c r="AN16" s="9">
        <v>51</v>
      </c>
      <c r="AO16" s="7">
        <v>0.38636363636363635</v>
      </c>
      <c r="AP16" s="7">
        <v>0.028974525854354026</v>
      </c>
      <c r="AQ16" s="7">
        <v>0.011194703171000419</v>
      </c>
      <c r="AR16" s="9">
        <v>2600</v>
      </c>
      <c r="AS16" s="7">
        <v>0.5676855895196506</v>
      </c>
      <c r="AT16" s="7">
        <v>0.028974525854354026</v>
      </c>
      <c r="AU16" s="7">
        <v>0.016448420790681324</v>
      </c>
      <c r="AV16" s="9">
        <v>14558</v>
      </c>
      <c r="AW16" s="7">
        <v>0.45983764490350293</v>
      </c>
      <c r="AX16" s="7">
        <v>0.028974525854354026</v>
      </c>
      <c r="AY16" s="7">
        <v>0.013323577731061811</v>
      </c>
      <c r="AZ16" s="9">
        <v>3649</v>
      </c>
      <c r="BA16" s="7">
        <v>0.7424211597151577</v>
      </c>
      <c r="BB16" s="7">
        <v>0.05</v>
      </c>
      <c r="BC16" s="7">
        <v>0.037121057985757884</v>
      </c>
      <c r="BD16" s="9">
        <v>15537</v>
      </c>
      <c r="BE16" s="7">
        <v>0.7076271186440678</v>
      </c>
      <c r="BF16" s="7">
        <v>0.05</v>
      </c>
      <c r="BG16" s="7">
        <v>0.035381355932203394</v>
      </c>
      <c r="BH16" s="9">
        <v>538</v>
      </c>
      <c r="BI16" s="7">
        <v>0.7819767441860465</v>
      </c>
      <c r="BJ16" s="7">
        <v>0.04717831901952125</v>
      </c>
      <c r="BK16" s="7">
        <v>0.03689234830305586</v>
      </c>
      <c r="BL16" s="9">
        <v>15178</v>
      </c>
      <c r="BM16" s="7">
        <v>0.688427165086422</v>
      </c>
      <c r="BN16" s="7">
        <v>0.05</v>
      </c>
      <c r="BO16" s="7">
        <v>0.0344213582543211</v>
      </c>
      <c r="BP16" s="9">
        <v>2</v>
      </c>
      <c r="BQ16" s="7">
        <v>1</v>
      </c>
      <c r="BR16" s="7">
        <v>0.1</v>
      </c>
      <c r="BS16" s="7">
        <v>0.1</v>
      </c>
      <c r="BT16" s="9">
        <v>657</v>
      </c>
      <c r="BU16" s="6" t="s">
        <v>15</v>
      </c>
      <c r="BV16" s="6" t="s">
        <v>181</v>
      </c>
      <c r="BW16" s="6" t="s">
        <v>185</v>
      </c>
      <c r="BX16" s="7">
        <v>4</v>
      </c>
      <c r="BY16" s="9">
        <v>21120</v>
      </c>
      <c r="BZ16" s="9">
        <v>1</v>
      </c>
      <c r="CA16" s="10">
        <v>34287.1425982</v>
      </c>
      <c r="CB16" s="10">
        <v>31122.7798899</v>
      </c>
      <c r="CC16" s="10">
        <v>90.7709932398</v>
      </c>
    </row>
    <row r="17" spans="1:81" ht="15">
      <c r="A17" s="6" t="s">
        <v>14</v>
      </c>
      <c r="B17" s="6"/>
      <c r="C17" s="19">
        <v>8</v>
      </c>
      <c r="D17" s="13">
        <f t="shared" si="0"/>
        <v>8</v>
      </c>
      <c r="E17" s="20">
        <v>14</v>
      </c>
      <c r="F17" s="15">
        <v>15</v>
      </c>
      <c r="G17" s="7">
        <v>0.630236886246428</v>
      </c>
      <c r="H17" s="12">
        <f t="shared" si="1"/>
        <v>0.5657602017906482</v>
      </c>
      <c r="I17" s="8">
        <v>41124</v>
      </c>
      <c r="J17" s="7">
        <v>0.8015448972829688</v>
      </c>
      <c r="K17" s="7">
        <v>0.20000000000000015</v>
      </c>
      <c r="L17" s="7">
        <v>0.1603089794565939</v>
      </c>
      <c r="M17" s="9">
        <v>435</v>
      </c>
      <c r="N17" s="7">
        <v>0.5132211538461539</v>
      </c>
      <c r="O17" s="7">
        <v>0.10000000000000007</v>
      </c>
      <c r="P17" s="7">
        <v>0.051322115384615424</v>
      </c>
      <c r="Q17" s="9">
        <v>212239</v>
      </c>
      <c r="R17" s="12">
        <f t="shared" si="2"/>
        <v>6.768143980318224</v>
      </c>
      <c r="S17" s="7">
        <v>0.6395410595946549</v>
      </c>
      <c r="T17" s="12">
        <f t="shared" si="3"/>
        <v>0.3171576373157556</v>
      </c>
      <c r="U17" s="7">
        <v>0.20000000000000015</v>
      </c>
      <c r="V17" s="7">
        <v>0.12790821191893106</v>
      </c>
      <c r="W17" s="12">
        <f t="shared" si="4"/>
        <v>0.06343152746315116</v>
      </c>
      <c r="X17" s="9">
        <v>29682</v>
      </c>
      <c r="Y17" s="7">
        <v>0.6075425292068046</v>
      </c>
      <c r="Z17" s="7">
        <v>0.028974525854354026</v>
      </c>
      <c r="AA17" s="7">
        <v>0.017603256720122196</v>
      </c>
      <c r="AB17" s="9">
        <v>28</v>
      </c>
      <c r="AC17" s="7">
        <v>0.02681992337164751</v>
      </c>
      <c r="AD17" s="7">
        <v>0.028974525854354026</v>
      </c>
      <c r="AE17" s="7">
        <v>0.0007770945631435946</v>
      </c>
      <c r="AF17" s="9">
        <v>132</v>
      </c>
      <c r="AG17" s="7">
        <v>1</v>
      </c>
      <c r="AH17" s="7">
        <v>0.028974525854354026</v>
      </c>
      <c r="AI17" s="7">
        <v>0.028974525854354026</v>
      </c>
      <c r="AJ17" s="9">
        <v>194</v>
      </c>
      <c r="AK17" s="7">
        <v>0.749034749034749</v>
      </c>
      <c r="AL17" s="7">
        <v>0.028974525854354026</v>
      </c>
      <c r="AM17" s="7">
        <v>0.021702926701716915</v>
      </c>
      <c r="AN17" s="9">
        <v>22</v>
      </c>
      <c r="AO17" s="7">
        <v>0.16666666666666666</v>
      </c>
      <c r="AP17" s="7">
        <v>0.028974525854354026</v>
      </c>
      <c r="AQ17" s="7">
        <v>0.004829087642392337</v>
      </c>
      <c r="AR17" s="9">
        <v>2930</v>
      </c>
      <c r="AS17" s="7">
        <v>0.6397379912663755</v>
      </c>
      <c r="AT17" s="7">
        <v>0.028974525854354026</v>
      </c>
      <c r="AU17" s="7">
        <v>0.01853610496796011</v>
      </c>
      <c r="AV17" s="9">
        <v>20732</v>
      </c>
      <c r="AW17" s="7">
        <v>0.6548532802678543</v>
      </c>
      <c r="AX17" s="7">
        <v>0.028974525854354026</v>
      </c>
      <c r="AY17" s="7">
        <v>0.018974063299929487</v>
      </c>
      <c r="AZ17" s="9">
        <v>1907</v>
      </c>
      <c r="BA17" s="7">
        <v>0.38799593082400813</v>
      </c>
      <c r="BB17" s="7">
        <v>0.05</v>
      </c>
      <c r="BC17" s="7">
        <v>0.019399796541200408</v>
      </c>
      <c r="BD17" s="9">
        <v>9225</v>
      </c>
      <c r="BE17" s="7">
        <v>0.4200382722799344</v>
      </c>
      <c r="BF17" s="7">
        <v>0.05</v>
      </c>
      <c r="BG17" s="7">
        <v>0.021001913613996722</v>
      </c>
      <c r="BH17" s="9">
        <v>216</v>
      </c>
      <c r="BI17" s="7">
        <v>0.313953488372093</v>
      </c>
      <c r="BJ17" s="7">
        <v>0.04717831901952125</v>
      </c>
      <c r="BK17" s="7">
        <v>0.014811797831710159</v>
      </c>
      <c r="BL17" s="9">
        <v>10622</v>
      </c>
      <c r="BM17" s="7">
        <v>0.4817402349952366</v>
      </c>
      <c r="BN17" s="7">
        <v>0.05</v>
      </c>
      <c r="BO17" s="7">
        <v>0.02408701174976183</v>
      </c>
      <c r="BP17" s="9">
        <v>2</v>
      </c>
      <c r="BQ17" s="7">
        <v>1</v>
      </c>
      <c r="BR17" s="7">
        <v>0.1</v>
      </c>
      <c r="BS17" s="7">
        <v>0.1</v>
      </c>
      <c r="BT17" s="9">
        <v>694</v>
      </c>
      <c r="BU17" s="6" t="s">
        <v>14</v>
      </c>
      <c r="BV17" s="6" t="s">
        <v>181</v>
      </c>
      <c r="BW17" s="6" t="s">
        <v>184</v>
      </c>
      <c r="BX17" s="7">
        <v>4</v>
      </c>
      <c r="BY17" s="9">
        <v>21120</v>
      </c>
      <c r="BZ17" s="9">
        <v>9</v>
      </c>
      <c r="CA17" s="10">
        <v>39570.9580768</v>
      </c>
      <c r="CB17" s="10">
        <v>31358.5231959</v>
      </c>
      <c r="CC17" s="10">
        <v>79.2463076963</v>
      </c>
    </row>
    <row r="18" spans="1:81" ht="15">
      <c r="A18" s="6" t="s">
        <v>37</v>
      </c>
      <c r="B18" s="6"/>
      <c r="C18" s="19">
        <v>5</v>
      </c>
      <c r="D18" s="13">
        <f t="shared" si="0"/>
        <v>8</v>
      </c>
      <c r="E18" s="20">
        <v>37</v>
      </c>
      <c r="F18" s="15">
        <v>16</v>
      </c>
      <c r="G18" s="7">
        <v>0.4108894292048838</v>
      </c>
      <c r="H18" s="12">
        <f t="shared" si="1"/>
        <v>0.5622829505739275</v>
      </c>
      <c r="I18" s="8">
        <v>21958</v>
      </c>
      <c r="J18" s="7">
        <v>1</v>
      </c>
      <c r="K18" s="7">
        <v>0.20000000000000015</v>
      </c>
      <c r="L18" s="7">
        <v>0.20000000000000015</v>
      </c>
      <c r="M18" s="9">
        <v>840</v>
      </c>
      <c r="N18" s="7">
        <v>1</v>
      </c>
      <c r="O18" s="7">
        <v>0.10000000000000007</v>
      </c>
      <c r="P18" s="7">
        <v>0.10000000000000007</v>
      </c>
      <c r="Q18" s="9">
        <v>10321</v>
      </c>
      <c r="R18" s="12">
        <f t="shared" si="2"/>
        <v>16.798193154107956</v>
      </c>
      <c r="S18" s="7">
        <v>0.030201706843064592</v>
      </c>
      <c r="T18" s="12">
        <f t="shared" si="3"/>
        <v>0.7871693136882829</v>
      </c>
      <c r="U18" s="7">
        <v>0.20000000000000015</v>
      </c>
      <c r="V18" s="7">
        <v>0.006040341368612923</v>
      </c>
      <c r="W18" s="12">
        <f t="shared" si="4"/>
        <v>0.1574338627376567</v>
      </c>
      <c r="X18" s="9">
        <v>1113</v>
      </c>
      <c r="Y18" s="7">
        <v>0.021992211518753843</v>
      </c>
      <c r="Z18" s="7">
        <v>0.028974525854354026</v>
      </c>
      <c r="AA18" s="7">
        <v>0.0006372139012445556</v>
      </c>
      <c r="AB18" s="9">
        <v>0</v>
      </c>
      <c r="AC18" s="7">
        <v>0</v>
      </c>
      <c r="AD18" s="7">
        <v>0.028974525854354026</v>
      </c>
      <c r="AE18" s="7">
        <v>0</v>
      </c>
      <c r="AF18" s="9">
        <v>0</v>
      </c>
      <c r="AG18" s="7">
        <v>0</v>
      </c>
      <c r="AH18" s="7">
        <v>0.028974525854354026</v>
      </c>
      <c r="AI18" s="7">
        <v>0</v>
      </c>
      <c r="AJ18" s="9">
        <v>0</v>
      </c>
      <c r="AK18" s="7">
        <v>0</v>
      </c>
      <c r="AL18" s="7">
        <v>0.028974525854354026</v>
      </c>
      <c r="AM18" s="7">
        <v>0</v>
      </c>
      <c r="AN18" s="9">
        <v>0</v>
      </c>
      <c r="AO18" s="7">
        <v>0</v>
      </c>
      <c r="AP18" s="7">
        <v>0.028974525854354026</v>
      </c>
      <c r="AQ18" s="7">
        <v>0</v>
      </c>
      <c r="AR18" s="9">
        <v>223</v>
      </c>
      <c r="AS18" s="7">
        <v>0.048689956331877726</v>
      </c>
      <c r="AT18" s="7">
        <v>0.028974525854354026</v>
      </c>
      <c r="AU18" s="7">
        <v>0.0014107683985853598</v>
      </c>
      <c r="AV18" s="9">
        <v>919</v>
      </c>
      <c r="AW18" s="7">
        <v>0.029028080482643166</v>
      </c>
      <c r="AX18" s="7">
        <v>0.028974525854354026</v>
      </c>
      <c r="AY18" s="7">
        <v>0.0008410748684466139</v>
      </c>
      <c r="AZ18" s="9">
        <v>36</v>
      </c>
      <c r="BA18" s="7">
        <v>0.007324516785350966</v>
      </c>
      <c r="BB18" s="7">
        <v>0.05</v>
      </c>
      <c r="BC18" s="7">
        <v>0.00036622583926754833</v>
      </c>
      <c r="BD18" s="9">
        <v>386</v>
      </c>
      <c r="BE18" s="7">
        <v>0.017313650446509933</v>
      </c>
      <c r="BF18" s="7">
        <v>0.05</v>
      </c>
      <c r="BG18" s="7">
        <v>0.0008656825223254967</v>
      </c>
      <c r="BH18" s="9">
        <v>0</v>
      </c>
      <c r="BI18" s="7">
        <v>0</v>
      </c>
      <c r="BJ18" s="7">
        <v>0.04717831901952125</v>
      </c>
      <c r="BK18" s="7">
        <v>0</v>
      </c>
      <c r="BL18" s="9">
        <v>324</v>
      </c>
      <c r="BM18" s="7">
        <v>0.014562446128022502</v>
      </c>
      <c r="BN18" s="7">
        <v>0.05</v>
      </c>
      <c r="BO18" s="7">
        <v>0.0007281223064011252</v>
      </c>
      <c r="BP18" s="9">
        <v>2</v>
      </c>
      <c r="BQ18" s="7">
        <v>1</v>
      </c>
      <c r="BR18" s="7">
        <v>0.1</v>
      </c>
      <c r="BS18" s="7">
        <v>0.1</v>
      </c>
      <c r="BT18" s="9">
        <v>701</v>
      </c>
      <c r="BU18" s="6" t="s">
        <v>37</v>
      </c>
      <c r="BV18" s="6" t="s">
        <v>181</v>
      </c>
      <c r="BW18" s="6" t="s">
        <v>189</v>
      </c>
      <c r="BX18" s="7">
        <v>0.5</v>
      </c>
      <c r="BY18" s="9">
        <v>2640</v>
      </c>
      <c r="BZ18" s="9">
        <v>32</v>
      </c>
      <c r="CA18" s="10">
        <v>614.411318024</v>
      </c>
      <c r="CB18" s="10">
        <v>614.411318248</v>
      </c>
      <c r="CC18" s="10">
        <v>100.000000037</v>
      </c>
    </row>
    <row r="19" spans="1:81" ht="15">
      <c r="A19" s="6" t="s">
        <v>16</v>
      </c>
      <c r="B19" s="6"/>
      <c r="C19" s="17">
        <v>7</v>
      </c>
      <c r="D19" s="13">
        <f t="shared" si="0"/>
        <v>8</v>
      </c>
      <c r="E19" s="20">
        <v>16</v>
      </c>
      <c r="F19" s="15">
        <v>17</v>
      </c>
      <c r="G19" s="7">
        <v>0.5999258737126143</v>
      </c>
      <c r="H19" s="12">
        <f t="shared" si="1"/>
        <v>0.5545178677423604</v>
      </c>
      <c r="I19" s="8">
        <v>49153</v>
      </c>
      <c r="J19" s="7">
        <v>0.7184083001988072</v>
      </c>
      <c r="K19" s="7">
        <v>0.20000000000000015</v>
      </c>
      <c r="L19" s="7">
        <v>0.14368166003976154</v>
      </c>
      <c r="M19" s="9">
        <v>154</v>
      </c>
      <c r="N19" s="7">
        <v>0.17548076923076922</v>
      </c>
      <c r="O19" s="7">
        <v>0.10000000000000007</v>
      </c>
      <c r="P19" s="7">
        <v>0.017548076923076934</v>
      </c>
      <c r="Q19" s="9">
        <v>137390</v>
      </c>
      <c r="R19" s="12">
        <f t="shared" si="2"/>
        <v>3.9825769673001816</v>
      </c>
      <c r="S19" s="7">
        <v>0.4136650048887655</v>
      </c>
      <c r="T19" s="12">
        <f t="shared" si="3"/>
        <v>0.1866249750374968</v>
      </c>
      <c r="U19" s="7">
        <v>0.20000000000000015</v>
      </c>
      <c r="V19" s="7">
        <v>0.08273300097775316</v>
      </c>
      <c r="W19" s="12">
        <f t="shared" si="4"/>
        <v>0.03732499500749939</v>
      </c>
      <c r="X19" s="9">
        <v>29685</v>
      </c>
      <c r="Y19" s="7">
        <v>0.6076040172166427</v>
      </c>
      <c r="Z19" s="7">
        <v>0.028974525854354026</v>
      </c>
      <c r="AA19" s="7">
        <v>0.01760503830605298</v>
      </c>
      <c r="AB19" s="9">
        <v>1033</v>
      </c>
      <c r="AC19" s="7">
        <v>0.9894636015325671</v>
      </c>
      <c r="AD19" s="7">
        <v>0.028974525854354026</v>
      </c>
      <c r="AE19" s="7">
        <v>0.028669238704547614</v>
      </c>
      <c r="AF19" s="9">
        <v>50</v>
      </c>
      <c r="AG19" s="7">
        <v>0.3787878787878788</v>
      </c>
      <c r="AH19" s="7">
        <v>0.028974525854354026</v>
      </c>
      <c r="AI19" s="7">
        <v>0.010975199187255313</v>
      </c>
      <c r="AJ19" s="9">
        <v>95</v>
      </c>
      <c r="AK19" s="7">
        <v>0.3667953667953668</v>
      </c>
      <c r="AL19" s="7">
        <v>0.028974525854354026</v>
      </c>
      <c r="AM19" s="7">
        <v>0.010627721838469623</v>
      </c>
      <c r="AN19" s="9">
        <v>110</v>
      </c>
      <c r="AO19" s="7">
        <v>0.8333333333333334</v>
      </c>
      <c r="AP19" s="7">
        <v>0.028974525854354026</v>
      </c>
      <c r="AQ19" s="7">
        <v>0.02414543821196169</v>
      </c>
      <c r="AR19" s="9">
        <v>2450</v>
      </c>
      <c r="AS19" s="7">
        <v>0.5349344978165939</v>
      </c>
      <c r="AT19" s="7">
        <v>0.028974525854354026</v>
      </c>
      <c r="AU19" s="7">
        <v>0.015499473437372785</v>
      </c>
      <c r="AV19" s="9">
        <v>10437</v>
      </c>
      <c r="AW19" s="7">
        <v>0.32966928835402254</v>
      </c>
      <c r="AX19" s="7">
        <v>0.028974525854354026</v>
      </c>
      <c r="AY19" s="7">
        <v>0.009552011318800119</v>
      </c>
      <c r="AZ19" s="9">
        <v>3609</v>
      </c>
      <c r="BA19" s="7">
        <v>0.7342828077314344</v>
      </c>
      <c r="BB19" s="7">
        <v>0.05</v>
      </c>
      <c r="BC19" s="7">
        <v>0.03671414038657172</v>
      </c>
      <c r="BD19" s="9">
        <v>14933</v>
      </c>
      <c r="BE19" s="7">
        <v>0.6801075268817204</v>
      </c>
      <c r="BF19" s="7">
        <v>0.05</v>
      </c>
      <c r="BG19" s="7">
        <v>0.03400537634408602</v>
      </c>
      <c r="BH19" s="9">
        <v>533</v>
      </c>
      <c r="BI19" s="7">
        <v>0.7747093023255814</v>
      </c>
      <c r="BJ19" s="7">
        <v>0.04717831901952125</v>
      </c>
      <c r="BK19" s="7">
        <v>0.03654948261250702</v>
      </c>
      <c r="BL19" s="9">
        <v>13943</v>
      </c>
      <c r="BM19" s="7">
        <v>0.6324003084879554</v>
      </c>
      <c r="BN19" s="7">
        <v>0.05</v>
      </c>
      <c r="BO19" s="7">
        <v>0.03162001542439777</v>
      </c>
      <c r="BP19" s="9">
        <v>2</v>
      </c>
      <c r="BQ19" s="7">
        <v>1</v>
      </c>
      <c r="BR19" s="7">
        <v>0.1</v>
      </c>
      <c r="BS19" s="7">
        <v>0.1</v>
      </c>
      <c r="BT19" s="9">
        <v>650</v>
      </c>
      <c r="BU19" s="6" t="s">
        <v>16</v>
      </c>
      <c r="BV19" s="6" t="s">
        <v>181</v>
      </c>
      <c r="BW19" s="6" t="s">
        <v>184</v>
      </c>
      <c r="BX19" s="7">
        <v>4</v>
      </c>
      <c r="BY19" s="9">
        <v>21120</v>
      </c>
      <c r="BZ19" s="9">
        <v>29</v>
      </c>
      <c r="CA19" s="10">
        <v>35434.5261845</v>
      </c>
      <c r="CB19" s="10">
        <v>34497.7639172</v>
      </c>
      <c r="CC19" s="10">
        <v>97.3563572929</v>
      </c>
    </row>
    <row r="20" spans="1:81" ht="15">
      <c r="A20" s="6" t="s">
        <v>22</v>
      </c>
      <c r="B20" s="6"/>
      <c r="C20" s="17">
        <v>7</v>
      </c>
      <c r="D20" s="13">
        <f t="shared" si="0"/>
        <v>8</v>
      </c>
      <c r="E20" s="20">
        <v>22</v>
      </c>
      <c r="F20" s="15">
        <v>18</v>
      </c>
      <c r="G20" s="7">
        <v>0.5590270295401452</v>
      </c>
      <c r="H20" s="12">
        <f t="shared" si="1"/>
        <v>0.554240195357373</v>
      </c>
      <c r="I20" s="8">
        <v>37189</v>
      </c>
      <c r="J20" s="7">
        <v>0.8422900099403579</v>
      </c>
      <c r="K20" s="7">
        <v>0.20000000000000015</v>
      </c>
      <c r="L20" s="7">
        <v>0.1684580019880717</v>
      </c>
      <c r="M20" s="9">
        <v>421</v>
      </c>
      <c r="N20" s="7">
        <v>0.4963942307692308</v>
      </c>
      <c r="O20" s="7">
        <v>0.10000000000000007</v>
      </c>
      <c r="P20" s="7">
        <v>0.049639423076923116</v>
      </c>
      <c r="Q20" s="9">
        <v>141279</v>
      </c>
      <c r="R20" s="12">
        <f t="shared" si="2"/>
        <v>8.567303409600063</v>
      </c>
      <c r="S20" s="7">
        <v>0.42540105983607546</v>
      </c>
      <c r="T20" s="12">
        <f t="shared" si="3"/>
        <v>0.40146688892221477</v>
      </c>
      <c r="U20" s="7">
        <v>0.20000000000000015</v>
      </c>
      <c r="V20" s="7">
        <v>0.08508021196721516</v>
      </c>
      <c r="W20" s="12">
        <f t="shared" si="4"/>
        <v>0.08029337778444301</v>
      </c>
      <c r="X20" s="9">
        <v>20042</v>
      </c>
      <c r="Y20" s="7">
        <v>0.4099610575937692</v>
      </c>
      <c r="Z20" s="7">
        <v>0.028974525854354026</v>
      </c>
      <c r="AA20" s="7">
        <v>0.011878427262528987</v>
      </c>
      <c r="AB20" s="9">
        <v>350</v>
      </c>
      <c r="AC20" s="7">
        <v>0.33524904214559387</v>
      </c>
      <c r="AD20" s="7">
        <v>0.028974525854354026</v>
      </c>
      <c r="AE20" s="7">
        <v>0.009713682039294931</v>
      </c>
      <c r="AF20" s="9">
        <v>132</v>
      </c>
      <c r="AG20" s="7">
        <v>1</v>
      </c>
      <c r="AH20" s="7">
        <v>0.028974525854354026</v>
      </c>
      <c r="AI20" s="7">
        <v>0.028974525854354026</v>
      </c>
      <c r="AJ20" s="9">
        <v>42</v>
      </c>
      <c r="AK20" s="7">
        <v>0.16216216216216217</v>
      </c>
      <c r="AL20" s="7">
        <v>0.028974525854354026</v>
      </c>
      <c r="AM20" s="7">
        <v>0.004698571760165518</v>
      </c>
      <c r="AN20" s="9">
        <v>0</v>
      </c>
      <c r="AO20" s="7">
        <v>0</v>
      </c>
      <c r="AP20" s="7">
        <v>0.028974525854354026</v>
      </c>
      <c r="AQ20" s="7">
        <v>0</v>
      </c>
      <c r="AR20" s="9">
        <v>1808</v>
      </c>
      <c r="AS20" s="7">
        <v>0.3947598253275109</v>
      </c>
      <c r="AT20" s="7">
        <v>0.028974525854354026</v>
      </c>
      <c r="AU20" s="7">
        <v>0.011437978765212244</v>
      </c>
      <c r="AV20" s="9">
        <v>18782</v>
      </c>
      <c r="AW20" s="7">
        <v>0.5932594207018541</v>
      </c>
      <c r="AX20" s="7">
        <v>0.028974525854354026</v>
      </c>
      <c r="AY20" s="7">
        <v>0.017189410423464963</v>
      </c>
      <c r="AZ20" s="9">
        <v>1492</v>
      </c>
      <c r="BA20" s="7">
        <v>0.30356052899287894</v>
      </c>
      <c r="BB20" s="7">
        <v>0.05</v>
      </c>
      <c r="BC20" s="7">
        <v>0.015178026449643948</v>
      </c>
      <c r="BD20" s="9">
        <v>8594</v>
      </c>
      <c r="BE20" s="7">
        <v>0.3912885000911245</v>
      </c>
      <c r="BF20" s="7">
        <v>0.05</v>
      </c>
      <c r="BG20" s="7">
        <v>0.019564425004556227</v>
      </c>
      <c r="BH20" s="9">
        <v>222</v>
      </c>
      <c r="BI20" s="7">
        <v>0.3226744186046512</v>
      </c>
      <c r="BJ20" s="7">
        <v>0.04717831901952125</v>
      </c>
      <c r="BK20" s="7">
        <v>0.015223236660368776</v>
      </c>
      <c r="BL20" s="9">
        <v>9698</v>
      </c>
      <c r="BM20" s="7">
        <v>0.43982216576691013</v>
      </c>
      <c r="BN20" s="7">
        <v>0.05</v>
      </c>
      <c r="BO20" s="7">
        <v>0.02199110828834551</v>
      </c>
      <c r="BP20" s="9">
        <v>2</v>
      </c>
      <c r="BQ20" s="7">
        <v>1</v>
      </c>
      <c r="BR20" s="7">
        <v>0.1</v>
      </c>
      <c r="BS20" s="7">
        <v>0.1</v>
      </c>
      <c r="BT20" s="9">
        <v>750</v>
      </c>
      <c r="BU20" s="6" t="s">
        <v>22</v>
      </c>
      <c r="BV20" s="6" t="s">
        <v>181</v>
      </c>
      <c r="BW20" s="6" t="s">
        <v>184</v>
      </c>
      <c r="BX20" s="7">
        <v>4</v>
      </c>
      <c r="BY20" s="9">
        <v>21120</v>
      </c>
      <c r="BZ20" s="9">
        <v>24</v>
      </c>
      <c r="CA20" s="10">
        <v>33318.8342897</v>
      </c>
      <c r="CB20" s="10">
        <v>16490.4863579</v>
      </c>
      <c r="CC20" s="10">
        <v>49.492987103</v>
      </c>
    </row>
    <row r="21" spans="1:81" ht="15">
      <c r="A21" s="6" t="s">
        <v>17</v>
      </c>
      <c r="B21" s="6"/>
      <c r="C21" s="17">
        <v>7</v>
      </c>
      <c r="D21" s="13">
        <f t="shared" si="0"/>
        <v>8</v>
      </c>
      <c r="E21" s="20">
        <v>17</v>
      </c>
      <c r="F21" s="15">
        <v>19</v>
      </c>
      <c r="G21" s="7">
        <v>0.5981657146374467</v>
      </c>
      <c r="H21" s="12">
        <f t="shared" si="1"/>
        <v>0.5539214278807922</v>
      </c>
      <c r="I21" s="8">
        <v>49187</v>
      </c>
      <c r="J21" s="7">
        <v>0.7180562458581843</v>
      </c>
      <c r="K21" s="7">
        <v>0.20000000000000015</v>
      </c>
      <c r="L21" s="7">
        <v>0.14361124917163695</v>
      </c>
      <c r="M21" s="9">
        <v>156</v>
      </c>
      <c r="N21" s="7">
        <v>0.1778846153846154</v>
      </c>
      <c r="O21" s="7">
        <v>0.10000000000000007</v>
      </c>
      <c r="P21" s="7">
        <v>0.01778846153846155</v>
      </c>
      <c r="Q21" s="9">
        <v>135775</v>
      </c>
      <c r="R21" s="12">
        <f t="shared" si="2"/>
        <v>4.002741546319083</v>
      </c>
      <c r="S21" s="7">
        <v>0.4087913281749816</v>
      </c>
      <c r="T21" s="12">
        <f t="shared" si="3"/>
        <v>0.1875698943917096</v>
      </c>
      <c r="U21" s="7">
        <v>0.20000000000000015</v>
      </c>
      <c r="V21" s="7">
        <v>0.08175826563499639</v>
      </c>
      <c r="W21" s="12">
        <f t="shared" si="4"/>
        <v>0.037513978878341944</v>
      </c>
      <c r="X21" s="9">
        <v>28692</v>
      </c>
      <c r="Y21" s="7">
        <v>0.5872514859602378</v>
      </c>
      <c r="Z21" s="7">
        <v>0.028974525854354026</v>
      </c>
      <c r="AA21" s="7">
        <v>0.01701533336296273</v>
      </c>
      <c r="AB21" s="9">
        <v>1029</v>
      </c>
      <c r="AC21" s="7">
        <v>0.985632183908046</v>
      </c>
      <c r="AD21" s="7">
        <v>0.028974525854354026</v>
      </c>
      <c r="AE21" s="7">
        <v>0.0285582251955271</v>
      </c>
      <c r="AF21" s="9">
        <v>66</v>
      </c>
      <c r="AG21" s="7">
        <v>0.5</v>
      </c>
      <c r="AH21" s="7">
        <v>0.028974525854354026</v>
      </c>
      <c r="AI21" s="7">
        <v>0.014487262927177013</v>
      </c>
      <c r="AJ21" s="9">
        <v>59</v>
      </c>
      <c r="AK21" s="7">
        <v>0.2277992277992278</v>
      </c>
      <c r="AL21" s="7">
        <v>0.028974525854354026</v>
      </c>
      <c r="AM21" s="7">
        <v>0.006600374615470608</v>
      </c>
      <c r="AN21" s="9">
        <v>117</v>
      </c>
      <c r="AO21" s="7">
        <v>0.8863636363636364</v>
      </c>
      <c r="AP21" s="7">
        <v>0.028974525854354026</v>
      </c>
      <c r="AQ21" s="7">
        <v>0.025681966098177432</v>
      </c>
      <c r="AR21" s="9">
        <v>2460</v>
      </c>
      <c r="AS21" s="7">
        <v>0.537117903930131</v>
      </c>
      <c r="AT21" s="7">
        <v>0.028974525854354026</v>
      </c>
      <c r="AU21" s="7">
        <v>0.015562736594260024</v>
      </c>
      <c r="AV21" s="9">
        <v>10142</v>
      </c>
      <c r="AW21" s="7">
        <v>0.32035124293249945</v>
      </c>
      <c r="AX21" s="7">
        <v>0.028974525854354026</v>
      </c>
      <c r="AY21" s="7">
        <v>0.009282025370822154</v>
      </c>
      <c r="AZ21" s="9">
        <v>3586</v>
      </c>
      <c r="BA21" s="7">
        <v>0.7296032553407935</v>
      </c>
      <c r="BB21" s="7">
        <v>0.05</v>
      </c>
      <c r="BC21" s="7">
        <v>0.03648016276703968</v>
      </c>
      <c r="BD21" s="9">
        <v>14883</v>
      </c>
      <c r="BE21" s="7">
        <v>0.6778294149808639</v>
      </c>
      <c r="BF21" s="7">
        <v>0.05</v>
      </c>
      <c r="BG21" s="7">
        <v>0.033891470749043195</v>
      </c>
      <c r="BH21" s="9">
        <v>533</v>
      </c>
      <c r="BI21" s="7">
        <v>0.7747093023255814</v>
      </c>
      <c r="BJ21" s="7">
        <v>0.04717831901952125</v>
      </c>
      <c r="BK21" s="7">
        <v>0.03654948261250702</v>
      </c>
      <c r="BL21" s="9">
        <v>13625</v>
      </c>
      <c r="BM21" s="7">
        <v>0.6179739599872975</v>
      </c>
      <c r="BN21" s="7">
        <v>0.05</v>
      </c>
      <c r="BO21" s="7">
        <v>0.03089869799936488</v>
      </c>
      <c r="BP21" s="9">
        <v>2</v>
      </c>
      <c r="BQ21" s="7">
        <v>1</v>
      </c>
      <c r="BR21" s="7">
        <v>0.1</v>
      </c>
      <c r="BS21" s="7">
        <v>0.1</v>
      </c>
      <c r="BT21" s="9">
        <v>649</v>
      </c>
      <c r="BU21" s="6" t="s">
        <v>17</v>
      </c>
      <c r="BV21" s="6" t="s">
        <v>181</v>
      </c>
      <c r="BW21" s="6" t="s">
        <v>184</v>
      </c>
      <c r="BX21" s="7">
        <v>4</v>
      </c>
      <c r="BY21" s="9">
        <v>21120</v>
      </c>
      <c r="BZ21" s="9">
        <v>28</v>
      </c>
      <c r="CA21" s="10">
        <v>35960.1515075</v>
      </c>
      <c r="CB21" s="10">
        <v>33920.5013436</v>
      </c>
      <c r="CC21" s="10">
        <v>94.3280267786</v>
      </c>
    </row>
    <row r="22" spans="1:81" ht="15">
      <c r="A22" s="6" t="s">
        <v>19</v>
      </c>
      <c r="B22" s="6"/>
      <c r="C22" s="19">
        <v>7</v>
      </c>
      <c r="D22" s="13">
        <f t="shared" si="0"/>
        <v>8</v>
      </c>
      <c r="E22" s="20">
        <v>19</v>
      </c>
      <c r="F22" s="15">
        <v>20</v>
      </c>
      <c r="G22" s="7">
        <v>0.5712746355919266</v>
      </c>
      <c r="H22" s="12">
        <f t="shared" si="1"/>
        <v>0.5532587206190266</v>
      </c>
      <c r="I22" s="8">
        <v>37166</v>
      </c>
      <c r="J22" s="7">
        <v>0.8425281643472499</v>
      </c>
      <c r="K22" s="7">
        <v>0.20000000000000015</v>
      </c>
      <c r="L22" s="7">
        <v>0.1685056328694501</v>
      </c>
      <c r="M22" s="9">
        <v>445</v>
      </c>
      <c r="N22" s="7">
        <v>0.5252403846153846</v>
      </c>
      <c r="O22" s="7">
        <v>0.10000000000000007</v>
      </c>
      <c r="P22" s="7">
        <v>0.0525240384615385</v>
      </c>
      <c r="Q22" s="9">
        <v>160036</v>
      </c>
      <c r="R22" s="12">
        <f t="shared" si="2"/>
        <v>8.363691092965434</v>
      </c>
      <c r="S22" s="7">
        <v>0.4820051181149886</v>
      </c>
      <c r="T22" s="12">
        <f t="shared" si="3"/>
        <v>0.39192554325048895</v>
      </c>
      <c r="U22" s="7">
        <v>0.20000000000000015</v>
      </c>
      <c r="V22" s="7">
        <v>0.0964010236229978</v>
      </c>
      <c r="W22" s="12">
        <f t="shared" si="4"/>
        <v>0.07838510865009785</v>
      </c>
      <c r="X22" s="9">
        <v>22548</v>
      </c>
      <c r="Y22" s="7">
        <v>0.46132404181184666</v>
      </c>
      <c r="Z22" s="7">
        <v>0.028974525854354026</v>
      </c>
      <c r="AA22" s="7">
        <v>0.01336664537671245</v>
      </c>
      <c r="AB22" s="9">
        <v>222</v>
      </c>
      <c r="AC22" s="7">
        <v>0.21264367816091953</v>
      </c>
      <c r="AD22" s="7">
        <v>0.028974525854354026</v>
      </c>
      <c r="AE22" s="7">
        <v>0.0061612497506385</v>
      </c>
      <c r="AF22" s="9">
        <v>132</v>
      </c>
      <c r="AG22" s="7">
        <v>1</v>
      </c>
      <c r="AH22" s="7">
        <v>0.028974525854354026</v>
      </c>
      <c r="AI22" s="7">
        <v>0.028974525854354026</v>
      </c>
      <c r="AJ22" s="9">
        <v>61</v>
      </c>
      <c r="AK22" s="7">
        <v>0.23552123552123552</v>
      </c>
      <c r="AL22" s="7">
        <v>0.028974525854354026</v>
      </c>
      <c r="AM22" s="7">
        <v>0.0068241161278594425</v>
      </c>
      <c r="AN22" s="9">
        <v>0</v>
      </c>
      <c r="AO22" s="7">
        <v>0</v>
      </c>
      <c r="AP22" s="7">
        <v>0.028974525854354026</v>
      </c>
      <c r="AQ22" s="7">
        <v>0</v>
      </c>
      <c r="AR22" s="9">
        <v>2064</v>
      </c>
      <c r="AS22" s="7">
        <v>0.45065502183406114</v>
      </c>
      <c r="AT22" s="7">
        <v>0.028974525854354026</v>
      </c>
      <c r="AU22" s="7">
        <v>0.013057515581525483</v>
      </c>
      <c r="AV22" s="9">
        <v>20246</v>
      </c>
      <c r="AW22" s="7">
        <v>0.6395021952683281</v>
      </c>
      <c r="AX22" s="7">
        <v>0.028974525854354026</v>
      </c>
      <c r="AY22" s="7">
        <v>0.01852927289071833</v>
      </c>
      <c r="AZ22" s="9">
        <v>1333</v>
      </c>
      <c r="BA22" s="7">
        <v>0.27121057985757885</v>
      </c>
      <c r="BB22" s="7">
        <v>0.05</v>
      </c>
      <c r="BC22" s="7">
        <v>0.013560528992878943</v>
      </c>
      <c r="BD22" s="9">
        <v>8282</v>
      </c>
      <c r="BE22" s="7">
        <v>0.3770730818297795</v>
      </c>
      <c r="BF22" s="7">
        <v>0.05</v>
      </c>
      <c r="BG22" s="7">
        <v>0.018853654091488977</v>
      </c>
      <c r="BH22" s="9">
        <v>177</v>
      </c>
      <c r="BI22" s="7">
        <v>0.25726744186046513</v>
      </c>
      <c r="BJ22" s="7">
        <v>0.04717831901952125</v>
      </c>
      <c r="BK22" s="7">
        <v>0.012137445445429159</v>
      </c>
      <c r="BL22" s="9">
        <v>9869</v>
      </c>
      <c r="BM22" s="7">
        <v>0.4475797305266978</v>
      </c>
      <c r="BN22" s="7">
        <v>0.05</v>
      </c>
      <c r="BO22" s="7">
        <v>0.022378986526334892</v>
      </c>
      <c r="BP22" s="9">
        <v>2</v>
      </c>
      <c r="BQ22" s="7">
        <v>1</v>
      </c>
      <c r="BR22" s="7">
        <v>0.1</v>
      </c>
      <c r="BS22" s="7">
        <v>0.1</v>
      </c>
      <c r="BT22" s="9">
        <v>790</v>
      </c>
      <c r="BU22" s="6" t="s">
        <v>19</v>
      </c>
      <c r="BV22" s="6" t="s">
        <v>181</v>
      </c>
      <c r="BW22" s="6" t="s">
        <v>187</v>
      </c>
      <c r="BX22" s="7">
        <v>4</v>
      </c>
      <c r="BY22" s="9">
        <v>21120</v>
      </c>
      <c r="BZ22" s="9">
        <v>8</v>
      </c>
      <c r="CA22" s="10">
        <v>33200.3163677</v>
      </c>
      <c r="CB22" s="10">
        <v>19134.6139188</v>
      </c>
      <c r="CC22" s="10">
        <v>57.6338300722</v>
      </c>
    </row>
    <row r="23" spans="1:81" ht="15">
      <c r="A23" s="6" t="s">
        <v>20</v>
      </c>
      <c r="B23" s="6"/>
      <c r="C23" s="19">
        <v>5</v>
      </c>
      <c r="D23" s="13">
        <f t="shared" si="0"/>
        <v>8</v>
      </c>
      <c r="E23" s="20">
        <v>20</v>
      </c>
      <c r="F23" s="15">
        <v>21</v>
      </c>
      <c r="G23" s="7">
        <v>0.5694689721802971</v>
      </c>
      <c r="H23" s="12">
        <f t="shared" si="1"/>
        <v>0.5464867883774241</v>
      </c>
      <c r="I23" s="8">
        <v>37909</v>
      </c>
      <c r="J23" s="7">
        <v>0.8348347415506958</v>
      </c>
      <c r="K23" s="7">
        <v>0.20000000000000015</v>
      </c>
      <c r="L23" s="7">
        <v>0.16696694831013928</v>
      </c>
      <c r="M23" s="9">
        <v>452</v>
      </c>
      <c r="N23" s="7">
        <v>0.5336538461538461</v>
      </c>
      <c r="O23" s="7">
        <v>0.10000000000000007</v>
      </c>
      <c r="P23" s="7">
        <v>0.053365384615384655</v>
      </c>
      <c r="Q23" s="9">
        <v>162166</v>
      </c>
      <c r="R23" s="12">
        <f t="shared" si="2"/>
        <v>7.97095991536066</v>
      </c>
      <c r="S23" s="7">
        <v>0.4884329394155209</v>
      </c>
      <c r="T23" s="12">
        <f t="shared" si="3"/>
        <v>0.37352202040115556</v>
      </c>
      <c r="U23" s="7">
        <v>0.20000000000000015</v>
      </c>
      <c r="V23" s="7">
        <v>0.09768658788310425</v>
      </c>
      <c r="W23" s="12">
        <f t="shared" si="4"/>
        <v>0.07470440408023117</v>
      </c>
      <c r="X23" s="9">
        <v>23002</v>
      </c>
      <c r="Y23" s="7">
        <v>0.47062922730067636</v>
      </c>
      <c r="Z23" s="7">
        <v>0.028974525854354026</v>
      </c>
      <c r="AA23" s="7">
        <v>0.013636258714238104</v>
      </c>
      <c r="AB23" s="9">
        <v>37</v>
      </c>
      <c r="AC23" s="7">
        <v>0.035440613026819924</v>
      </c>
      <c r="AD23" s="7">
        <v>0.028974525854354026</v>
      </c>
      <c r="AE23" s="7">
        <v>0.00102687495843975</v>
      </c>
      <c r="AF23" s="9">
        <v>132</v>
      </c>
      <c r="AG23" s="7">
        <v>1</v>
      </c>
      <c r="AH23" s="7">
        <v>0.028974525854354026</v>
      </c>
      <c r="AI23" s="7">
        <v>0.028974525854354026</v>
      </c>
      <c r="AJ23" s="9">
        <v>79</v>
      </c>
      <c r="AK23" s="7">
        <v>0.305019305019305</v>
      </c>
      <c r="AL23" s="7">
        <v>0.028974525854354026</v>
      </c>
      <c r="AM23" s="7">
        <v>0.00883778973935895</v>
      </c>
      <c r="AN23" s="9">
        <v>22</v>
      </c>
      <c r="AO23" s="7">
        <v>0.16666666666666666</v>
      </c>
      <c r="AP23" s="7">
        <v>0.028974525854354026</v>
      </c>
      <c r="AQ23" s="7">
        <v>0.004829087642392337</v>
      </c>
      <c r="AR23" s="9">
        <v>2133</v>
      </c>
      <c r="AS23" s="7">
        <v>0.4657205240174673</v>
      </c>
      <c r="AT23" s="7">
        <v>0.028974525854354026</v>
      </c>
      <c r="AU23" s="7">
        <v>0.01349403136404741</v>
      </c>
      <c r="AV23" s="9">
        <v>20111</v>
      </c>
      <c r="AW23" s="7">
        <v>0.635238004990682</v>
      </c>
      <c r="AX23" s="7">
        <v>0.028974525854354026</v>
      </c>
      <c r="AY23" s="7">
        <v>0.018405719999270785</v>
      </c>
      <c r="AZ23" s="9">
        <v>1116</v>
      </c>
      <c r="BA23" s="7">
        <v>0.22706002034587996</v>
      </c>
      <c r="BB23" s="7">
        <v>0.05</v>
      </c>
      <c r="BC23" s="7">
        <v>0.011353001017294</v>
      </c>
      <c r="BD23" s="9">
        <v>7463</v>
      </c>
      <c r="BE23" s="7">
        <v>0.33975760889374884</v>
      </c>
      <c r="BF23" s="7">
        <v>0.05</v>
      </c>
      <c r="BG23" s="7">
        <v>0.016987880444687443</v>
      </c>
      <c r="BH23" s="9">
        <v>196</v>
      </c>
      <c r="BI23" s="7">
        <v>0.28488372093023256</v>
      </c>
      <c r="BJ23" s="7">
        <v>0.04717831901952125</v>
      </c>
      <c r="BK23" s="7">
        <v>0.013440335069514775</v>
      </c>
      <c r="BL23" s="9">
        <v>9025</v>
      </c>
      <c r="BM23" s="7">
        <v>0.4092909313614299</v>
      </c>
      <c r="BN23" s="7">
        <v>0.05</v>
      </c>
      <c r="BO23" s="7">
        <v>0.020464546568071496</v>
      </c>
      <c r="BP23" s="9">
        <v>2</v>
      </c>
      <c r="BQ23" s="7">
        <v>1</v>
      </c>
      <c r="BR23" s="7">
        <v>0.1</v>
      </c>
      <c r="BS23" s="7">
        <v>0.1</v>
      </c>
      <c r="BT23" s="9">
        <v>664</v>
      </c>
      <c r="BU23" s="6" t="s">
        <v>20</v>
      </c>
      <c r="BV23" s="6" t="s">
        <v>181</v>
      </c>
      <c r="BW23" s="6" t="s">
        <v>187</v>
      </c>
      <c r="BX23" s="7">
        <v>4</v>
      </c>
      <c r="BY23" s="9">
        <v>21120</v>
      </c>
      <c r="BZ23" s="9">
        <v>6</v>
      </c>
      <c r="CA23" s="10">
        <v>32858.869392</v>
      </c>
      <c r="CB23" s="10">
        <v>20344.6011173</v>
      </c>
      <c r="CC23" s="10">
        <v>61.9150977917</v>
      </c>
    </row>
    <row r="24" spans="1:81" ht="15">
      <c r="A24" s="6" t="s">
        <v>18</v>
      </c>
      <c r="B24" s="6"/>
      <c r="C24" s="17">
        <v>7</v>
      </c>
      <c r="D24" s="13">
        <f t="shared" si="0"/>
        <v>8</v>
      </c>
      <c r="E24" s="20">
        <v>18</v>
      </c>
      <c r="F24" s="15">
        <v>22</v>
      </c>
      <c r="G24" s="7">
        <v>0.5913767617820269</v>
      </c>
      <c r="H24" s="12">
        <f t="shared" si="1"/>
        <v>0.5462968947168562</v>
      </c>
      <c r="I24" s="8">
        <v>40261</v>
      </c>
      <c r="J24" s="7">
        <v>0.8104808648111332</v>
      </c>
      <c r="K24" s="7">
        <v>0.20000000000000015</v>
      </c>
      <c r="L24" s="7">
        <v>0.16209617296222678</v>
      </c>
      <c r="M24" s="9">
        <v>435</v>
      </c>
      <c r="N24" s="7">
        <v>0.5132211538461539</v>
      </c>
      <c r="O24" s="7">
        <v>0.10000000000000007</v>
      </c>
      <c r="P24" s="7">
        <v>0.051322115384615424</v>
      </c>
      <c r="Q24" s="9">
        <v>185253</v>
      </c>
      <c r="R24" s="12">
        <f t="shared" si="2"/>
        <v>7.09991505268074</v>
      </c>
      <c r="S24" s="7">
        <v>0.5581038832490374</v>
      </c>
      <c r="T24" s="12">
        <f t="shared" si="3"/>
        <v>0.3327045479231837</v>
      </c>
      <c r="U24" s="7">
        <v>0.20000000000000015</v>
      </c>
      <c r="V24" s="7">
        <v>0.11162077664980756</v>
      </c>
      <c r="W24" s="12">
        <f t="shared" si="4"/>
        <v>0.06654090958463679</v>
      </c>
      <c r="X24" s="9">
        <v>25916</v>
      </c>
      <c r="Y24" s="7">
        <v>0.5303545808567329</v>
      </c>
      <c r="Z24" s="7">
        <v>0.028974525854354026</v>
      </c>
      <c r="AA24" s="7">
        <v>0.0153667725150085</v>
      </c>
      <c r="AB24" s="9">
        <v>28</v>
      </c>
      <c r="AC24" s="7">
        <v>0.02681992337164751</v>
      </c>
      <c r="AD24" s="7">
        <v>0.028974525854354026</v>
      </c>
      <c r="AE24" s="7">
        <v>0.0007770945631435946</v>
      </c>
      <c r="AF24" s="9">
        <v>132</v>
      </c>
      <c r="AG24" s="7">
        <v>1</v>
      </c>
      <c r="AH24" s="7">
        <v>0.028974525854354026</v>
      </c>
      <c r="AI24" s="7">
        <v>0.028974525854354026</v>
      </c>
      <c r="AJ24" s="9">
        <v>122</v>
      </c>
      <c r="AK24" s="7">
        <v>0.47104247104247104</v>
      </c>
      <c r="AL24" s="7">
        <v>0.028974525854354026</v>
      </c>
      <c r="AM24" s="7">
        <v>0.013648232255718885</v>
      </c>
      <c r="AN24" s="9">
        <v>22</v>
      </c>
      <c r="AO24" s="7">
        <v>0.16666666666666666</v>
      </c>
      <c r="AP24" s="7">
        <v>0.028974525854354026</v>
      </c>
      <c r="AQ24" s="7">
        <v>0.004829087642392337</v>
      </c>
      <c r="AR24" s="9">
        <v>2454</v>
      </c>
      <c r="AS24" s="7">
        <v>0.5358078602620088</v>
      </c>
      <c r="AT24" s="7">
        <v>0.028974525854354026</v>
      </c>
      <c r="AU24" s="7">
        <v>0.015524778700127683</v>
      </c>
      <c r="AV24" s="9">
        <v>19917</v>
      </c>
      <c r="AW24" s="7">
        <v>0.6291102056287312</v>
      </c>
      <c r="AX24" s="7">
        <v>0.028974525854354026</v>
      </c>
      <c r="AY24" s="7">
        <v>0.01822816991822765</v>
      </c>
      <c r="AZ24" s="9">
        <v>1468</v>
      </c>
      <c r="BA24" s="7">
        <v>0.29867751780264495</v>
      </c>
      <c r="BB24" s="7">
        <v>0.05</v>
      </c>
      <c r="BC24" s="7">
        <v>0.014933875890132248</v>
      </c>
      <c r="BD24" s="9">
        <v>7840</v>
      </c>
      <c r="BE24" s="7">
        <v>0.3569345726262074</v>
      </c>
      <c r="BF24" s="7">
        <v>0.05</v>
      </c>
      <c r="BG24" s="7">
        <v>0.01784672863131037</v>
      </c>
      <c r="BH24" s="9">
        <v>207</v>
      </c>
      <c r="BI24" s="7">
        <v>0.3008720930232558</v>
      </c>
      <c r="BJ24" s="7">
        <v>0.04717831901952125</v>
      </c>
      <c r="BK24" s="7">
        <v>0.014194639588722236</v>
      </c>
      <c r="BL24" s="9">
        <v>9708</v>
      </c>
      <c r="BM24" s="7">
        <v>0.44027582452479247</v>
      </c>
      <c r="BN24" s="7">
        <v>0.05</v>
      </c>
      <c r="BO24" s="7">
        <v>0.022013791226239626</v>
      </c>
      <c r="BP24" s="9">
        <v>2</v>
      </c>
      <c r="BQ24" s="7">
        <v>1</v>
      </c>
      <c r="BR24" s="7">
        <v>0.1</v>
      </c>
      <c r="BS24" s="7">
        <v>0.1</v>
      </c>
      <c r="BT24" s="9">
        <v>687</v>
      </c>
      <c r="BU24" s="6" t="s">
        <v>18</v>
      </c>
      <c r="BV24" s="6" t="s">
        <v>181</v>
      </c>
      <c r="BW24" s="6" t="s">
        <v>184</v>
      </c>
      <c r="BX24" s="7">
        <v>4</v>
      </c>
      <c r="BY24" s="9">
        <v>21120</v>
      </c>
      <c r="BZ24" s="9">
        <v>8</v>
      </c>
      <c r="CA24" s="10">
        <v>40144.170496</v>
      </c>
      <c r="CB24" s="10">
        <v>26092.2840098</v>
      </c>
      <c r="CC24" s="10">
        <v>64.9964457789</v>
      </c>
    </row>
    <row r="25" spans="1:81" ht="15">
      <c r="A25" s="6" t="s">
        <v>60</v>
      </c>
      <c r="B25" s="6"/>
      <c r="C25" s="17">
        <v>4</v>
      </c>
      <c r="D25" s="13">
        <f t="shared" si="0"/>
        <v>8</v>
      </c>
      <c r="E25" s="20">
        <v>60</v>
      </c>
      <c r="F25" s="15">
        <v>23</v>
      </c>
      <c r="G25" s="7">
        <v>0.3478721309526742</v>
      </c>
      <c r="H25" s="12">
        <f t="shared" si="1"/>
        <v>0.5406264976462998</v>
      </c>
      <c r="I25" s="8">
        <v>28288</v>
      </c>
      <c r="J25" s="7">
        <v>0.9344557654075547</v>
      </c>
      <c r="K25" s="7">
        <v>0.20000000000000015</v>
      </c>
      <c r="L25" s="7">
        <v>0.18689115308151108</v>
      </c>
      <c r="M25" s="9">
        <v>307</v>
      </c>
      <c r="N25" s="7">
        <v>0.359375</v>
      </c>
      <c r="O25" s="7">
        <v>0.10000000000000007</v>
      </c>
      <c r="P25" s="7">
        <v>0.035937500000000025</v>
      </c>
      <c r="Q25" s="9">
        <v>12318</v>
      </c>
      <c r="R25" s="12">
        <f t="shared" si="2"/>
        <v>21.34459261292791</v>
      </c>
      <c r="S25" s="7">
        <v>0.036228166531873544</v>
      </c>
      <c r="T25" s="12">
        <f>R25/R25</f>
        <v>1</v>
      </c>
      <c r="U25" s="7">
        <v>0.20000000000000015</v>
      </c>
      <c r="V25" s="7">
        <v>0.007245633306374714</v>
      </c>
      <c r="W25" s="12">
        <f t="shared" si="4"/>
        <v>0.20000000000000015</v>
      </c>
      <c r="X25" s="9">
        <v>1685</v>
      </c>
      <c r="Y25" s="7">
        <v>0.03371592539454806</v>
      </c>
      <c r="Z25" s="7">
        <v>0.028974525854354026</v>
      </c>
      <c r="AA25" s="7">
        <v>0.0009769029520478043</v>
      </c>
      <c r="AB25" s="9">
        <v>133</v>
      </c>
      <c r="AC25" s="7">
        <v>0.12739463601532566</v>
      </c>
      <c r="AD25" s="7">
        <v>0.028974525854354026</v>
      </c>
      <c r="AE25" s="7">
        <v>0.003691199174932074</v>
      </c>
      <c r="AF25" s="9">
        <v>0</v>
      </c>
      <c r="AG25" s="7">
        <v>0</v>
      </c>
      <c r="AH25" s="7">
        <v>0.028974525854354026</v>
      </c>
      <c r="AI25" s="7">
        <v>0</v>
      </c>
      <c r="AJ25" s="9">
        <v>5</v>
      </c>
      <c r="AK25" s="7">
        <v>0.019305019305019305</v>
      </c>
      <c r="AL25" s="7">
        <v>0.028974525854354026</v>
      </c>
      <c r="AM25" s="7">
        <v>0.0005593537809720855</v>
      </c>
      <c r="AN25" s="9">
        <v>0</v>
      </c>
      <c r="AO25" s="7">
        <v>0</v>
      </c>
      <c r="AP25" s="7">
        <v>0.028974525854354026</v>
      </c>
      <c r="AQ25" s="7">
        <v>0</v>
      </c>
      <c r="AR25" s="9">
        <v>54</v>
      </c>
      <c r="AS25" s="7">
        <v>0.011790393013100437</v>
      </c>
      <c r="AT25" s="7">
        <v>0.028974525854354026</v>
      </c>
      <c r="AU25" s="7">
        <v>0.00034162104719107365</v>
      </c>
      <c r="AV25" s="9">
        <v>1330</v>
      </c>
      <c r="AW25" s="7">
        <v>0.042010170883477055</v>
      </c>
      <c r="AX25" s="7">
        <v>0.028974525854354026</v>
      </c>
      <c r="AY25" s="7">
        <v>0.0012172247824091367</v>
      </c>
      <c r="AZ25" s="9">
        <v>215</v>
      </c>
      <c r="BA25" s="7">
        <v>0.04374364191251272</v>
      </c>
      <c r="BB25" s="7">
        <v>0.05</v>
      </c>
      <c r="BC25" s="7">
        <v>0.002187182095625636</v>
      </c>
      <c r="BD25" s="9">
        <v>1353</v>
      </c>
      <c r="BE25" s="7">
        <v>0.061372334609076</v>
      </c>
      <c r="BF25" s="7">
        <v>0.05</v>
      </c>
      <c r="BG25" s="7">
        <v>0.0030686167304538</v>
      </c>
      <c r="BH25" s="9">
        <v>41</v>
      </c>
      <c r="BI25" s="7">
        <v>0.059593023255813955</v>
      </c>
      <c r="BJ25" s="7">
        <v>0.04717831901952125</v>
      </c>
      <c r="BK25" s="7">
        <v>0.0028114986625005396</v>
      </c>
      <c r="BL25" s="9">
        <v>1301</v>
      </c>
      <c r="BM25" s="7">
        <v>0.05888490677312525</v>
      </c>
      <c r="BN25" s="7">
        <v>0.05</v>
      </c>
      <c r="BO25" s="7">
        <v>0.0029442453386562626</v>
      </c>
      <c r="BP25" s="9">
        <v>2</v>
      </c>
      <c r="BQ25" s="7">
        <v>1</v>
      </c>
      <c r="BR25" s="7">
        <v>0.1</v>
      </c>
      <c r="BS25" s="7">
        <v>0.1</v>
      </c>
      <c r="BT25" s="9">
        <v>761</v>
      </c>
      <c r="BU25" s="6" t="s">
        <v>60</v>
      </c>
      <c r="BV25" s="6" t="s">
        <v>181</v>
      </c>
      <c r="BW25" s="6" t="s">
        <v>189</v>
      </c>
      <c r="BX25" s="7">
        <v>0.5</v>
      </c>
      <c r="BY25" s="9">
        <v>2640</v>
      </c>
      <c r="BZ25" s="9">
        <v>11</v>
      </c>
      <c r="CA25" s="10">
        <v>577.101667691</v>
      </c>
      <c r="CB25" s="10">
        <v>577.101668014</v>
      </c>
      <c r="CC25" s="10">
        <v>100.000000056</v>
      </c>
    </row>
    <row r="26" spans="1:81" ht="15">
      <c r="A26" s="6" t="s">
        <v>21</v>
      </c>
      <c r="B26" s="6"/>
      <c r="C26" s="19">
        <v>7</v>
      </c>
      <c r="D26" s="13">
        <f t="shared" si="0"/>
        <v>8</v>
      </c>
      <c r="E26" s="20">
        <v>21</v>
      </c>
      <c r="F26" s="15">
        <v>24</v>
      </c>
      <c r="G26" s="7">
        <v>0.5627867767733719</v>
      </c>
      <c r="H26" s="12">
        <f t="shared" si="1"/>
        <v>0.5399067157755705</v>
      </c>
      <c r="I26" s="8">
        <v>44483</v>
      </c>
      <c r="J26" s="7">
        <v>0.7667639993373094</v>
      </c>
      <c r="K26" s="7">
        <v>0.20000000000000015</v>
      </c>
      <c r="L26" s="7">
        <v>0.153352799867462</v>
      </c>
      <c r="M26" s="9">
        <v>217</v>
      </c>
      <c r="N26" s="7">
        <v>0.2512019230769231</v>
      </c>
      <c r="O26" s="7">
        <v>0.10000000000000007</v>
      </c>
      <c r="P26" s="7">
        <v>0.025120192307692326</v>
      </c>
      <c r="Q26" s="9">
        <v>126103</v>
      </c>
      <c r="R26" s="12">
        <f t="shared" si="2"/>
        <v>5.65943804897458</v>
      </c>
      <c r="S26" s="7">
        <v>0.3796035875089024</v>
      </c>
      <c r="T26" s="12">
        <f aca="true" t="shared" si="5" ref="T26:T57">R26/21.34</f>
        <v>0.26520328251989594</v>
      </c>
      <c r="U26" s="7">
        <v>0.20000000000000015</v>
      </c>
      <c r="V26" s="7">
        <v>0.07592071750178053</v>
      </c>
      <c r="W26" s="12">
        <f t="shared" si="4"/>
        <v>0.05304065650397923</v>
      </c>
      <c r="X26" s="9">
        <v>22630</v>
      </c>
      <c r="Y26" s="7">
        <v>0.4630047140807543</v>
      </c>
      <c r="Z26" s="7">
        <v>0.028974525854354026</v>
      </c>
      <c r="AA26" s="7">
        <v>0.013415342058820608</v>
      </c>
      <c r="AB26" s="9">
        <v>945</v>
      </c>
      <c r="AC26" s="7">
        <v>0.9051724137931034</v>
      </c>
      <c r="AD26" s="7">
        <v>0.028974525854354026</v>
      </c>
      <c r="AE26" s="7">
        <v>0.026226941506096314</v>
      </c>
      <c r="AF26" s="9">
        <v>56</v>
      </c>
      <c r="AG26" s="7">
        <v>0.42424242424242425</v>
      </c>
      <c r="AH26" s="7">
        <v>0.028974525854354026</v>
      </c>
      <c r="AI26" s="7">
        <v>0.01229222308972595</v>
      </c>
      <c r="AJ26" s="9">
        <v>40</v>
      </c>
      <c r="AK26" s="7">
        <v>0.15444015444015444</v>
      </c>
      <c r="AL26" s="7">
        <v>0.028974525854354026</v>
      </c>
      <c r="AM26" s="7">
        <v>0.004474830247776684</v>
      </c>
      <c r="AN26" s="9">
        <v>25</v>
      </c>
      <c r="AO26" s="7">
        <v>0.1893939393939394</v>
      </c>
      <c r="AP26" s="7">
        <v>0.028974525854354026</v>
      </c>
      <c r="AQ26" s="7">
        <v>0.005487599593627657</v>
      </c>
      <c r="AR26" s="9">
        <v>1783</v>
      </c>
      <c r="AS26" s="7">
        <v>0.38930131004366814</v>
      </c>
      <c r="AT26" s="7">
        <v>0.028974525854354026</v>
      </c>
      <c r="AU26" s="7">
        <v>0.011279820872994156</v>
      </c>
      <c r="AV26" s="9">
        <v>13921</v>
      </c>
      <c r="AW26" s="7">
        <v>0.4397169841119429</v>
      </c>
      <c r="AX26" s="7">
        <v>0.028974525854354026</v>
      </c>
      <c r="AY26" s="7">
        <v>0.012740591124750067</v>
      </c>
      <c r="AZ26" s="9">
        <v>3162</v>
      </c>
      <c r="BA26" s="7">
        <v>0.6433367243133266</v>
      </c>
      <c r="BB26" s="7">
        <v>0.05</v>
      </c>
      <c r="BC26" s="7">
        <v>0.03216683621566633</v>
      </c>
      <c r="BD26" s="9">
        <v>13195</v>
      </c>
      <c r="BE26" s="7">
        <v>0.600920357207946</v>
      </c>
      <c r="BF26" s="7">
        <v>0.05</v>
      </c>
      <c r="BG26" s="7">
        <v>0.030046017860397303</v>
      </c>
      <c r="BH26" s="9">
        <v>465</v>
      </c>
      <c r="BI26" s="7">
        <v>0.6758720930232558</v>
      </c>
      <c r="BJ26" s="7">
        <v>0.04717831901952125</v>
      </c>
      <c r="BK26" s="7">
        <v>0.031886509221042705</v>
      </c>
      <c r="BL26" s="9">
        <v>12513</v>
      </c>
      <c r="BM26" s="7">
        <v>0.5675271061107835</v>
      </c>
      <c r="BN26" s="7">
        <v>0.05</v>
      </c>
      <c r="BO26" s="7">
        <v>0.028376355305539176</v>
      </c>
      <c r="BP26" s="9">
        <v>2</v>
      </c>
      <c r="BQ26" s="7">
        <v>1</v>
      </c>
      <c r="BR26" s="7">
        <v>0.1</v>
      </c>
      <c r="BS26" s="7">
        <v>0.1</v>
      </c>
      <c r="BT26" s="9">
        <v>639</v>
      </c>
      <c r="BU26" s="6" t="s">
        <v>21</v>
      </c>
      <c r="BV26" s="6" t="s">
        <v>181</v>
      </c>
      <c r="BW26" s="6" t="s">
        <v>184</v>
      </c>
      <c r="BX26" s="7">
        <v>4</v>
      </c>
      <c r="BY26" s="9">
        <v>21120</v>
      </c>
      <c r="BZ26" s="9">
        <v>20</v>
      </c>
      <c r="CA26" s="10">
        <v>44435.1094349</v>
      </c>
      <c r="CB26" s="10">
        <v>22281.8942285</v>
      </c>
      <c r="CC26" s="10">
        <v>50.1447943121</v>
      </c>
    </row>
    <row r="27" spans="1:81" ht="15">
      <c r="A27" s="6" t="s">
        <v>23</v>
      </c>
      <c r="B27" s="6"/>
      <c r="C27" s="17">
        <v>7</v>
      </c>
      <c r="D27" s="13">
        <f t="shared" si="0"/>
        <v>8</v>
      </c>
      <c r="E27" s="20">
        <v>23</v>
      </c>
      <c r="F27" s="15">
        <v>25</v>
      </c>
      <c r="G27" s="7">
        <v>0.5551775158221467</v>
      </c>
      <c r="H27" s="12">
        <f t="shared" si="1"/>
        <v>0.5382551728318552</v>
      </c>
      <c r="I27" s="8">
        <v>43503</v>
      </c>
      <c r="J27" s="7">
        <v>0.7769114479787939</v>
      </c>
      <c r="K27" s="7">
        <v>0.20000000000000015</v>
      </c>
      <c r="L27" s="7">
        <v>0.1553822895957589</v>
      </c>
      <c r="M27" s="9">
        <v>224</v>
      </c>
      <c r="N27" s="7">
        <v>0.25961538461538464</v>
      </c>
      <c r="O27" s="7">
        <v>0.10000000000000007</v>
      </c>
      <c r="P27" s="7">
        <v>0.025961538461538484</v>
      </c>
      <c r="Q27" s="9">
        <v>123929</v>
      </c>
      <c r="R27" s="12">
        <f t="shared" si="2"/>
        <v>6.155123301198867</v>
      </c>
      <c r="S27" s="7">
        <v>0.37304298492328863</v>
      </c>
      <c r="T27" s="12">
        <f t="shared" si="5"/>
        <v>0.2884312699718307</v>
      </c>
      <c r="U27" s="7">
        <v>0.20000000000000015</v>
      </c>
      <c r="V27" s="7">
        <v>0.07460859698465779</v>
      </c>
      <c r="W27" s="12">
        <f t="shared" si="4"/>
        <v>0.057686253994366186</v>
      </c>
      <c r="X27" s="9">
        <v>21330</v>
      </c>
      <c r="Y27" s="7">
        <v>0.43635990981758555</v>
      </c>
      <c r="Z27" s="7">
        <v>0.028974525854354026</v>
      </c>
      <c r="AA27" s="7">
        <v>0.012643321488813223</v>
      </c>
      <c r="AB27" s="9">
        <v>947</v>
      </c>
      <c r="AC27" s="7">
        <v>0.907088122605364</v>
      </c>
      <c r="AD27" s="7">
        <v>0.028974525854354026</v>
      </c>
      <c r="AE27" s="7">
        <v>0.026282448260606574</v>
      </c>
      <c r="AF27" s="9">
        <v>41</v>
      </c>
      <c r="AG27" s="7">
        <v>0.3106060606060606</v>
      </c>
      <c r="AH27" s="7">
        <v>0.028974525854354026</v>
      </c>
      <c r="AI27" s="7">
        <v>0.008999663333549356</v>
      </c>
      <c r="AJ27" s="9">
        <v>40</v>
      </c>
      <c r="AK27" s="7">
        <v>0.15444015444015444</v>
      </c>
      <c r="AL27" s="7">
        <v>0.028974525854354026</v>
      </c>
      <c r="AM27" s="7">
        <v>0.004474830247776684</v>
      </c>
      <c r="AN27" s="9">
        <v>21</v>
      </c>
      <c r="AO27" s="7">
        <v>0.1590909090909091</v>
      </c>
      <c r="AP27" s="7">
        <v>0.028974525854354026</v>
      </c>
      <c r="AQ27" s="7">
        <v>0.004609583658647231</v>
      </c>
      <c r="AR27" s="9">
        <v>1710</v>
      </c>
      <c r="AS27" s="7">
        <v>0.37336244541484714</v>
      </c>
      <c r="AT27" s="7">
        <v>0.028974525854354026</v>
      </c>
      <c r="AU27" s="7">
        <v>0.010817999827717332</v>
      </c>
      <c r="AV27" s="9">
        <v>13537</v>
      </c>
      <c r="AW27" s="7">
        <v>0.4275877317666382</v>
      </c>
      <c r="AX27" s="7">
        <v>0.028974525854354026</v>
      </c>
      <c r="AY27" s="7">
        <v>0.012389151789077053</v>
      </c>
      <c r="AZ27" s="9">
        <v>3136</v>
      </c>
      <c r="BA27" s="7">
        <v>0.6380467955239064</v>
      </c>
      <c r="BB27" s="7">
        <v>0.05</v>
      </c>
      <c r="BC27" s="7">
        <v>0.031902339776195325</v>
      </c>
      <c r="BD27" s="9">
        <v>12829</v>
      </c>
      <c r="BE27" s="7">
        <v>0.5842445780936759</v>
      </c>
      <c r="BF27" s="7">
        <v>0.05</v>
      </c>
      <c r="BG27" s="7">
        <v>0.029212228904683796</v>
      </c>
      <c r="BH27" s="9">
        <v>441</v>
      </c>
      <c r="BI27" s="7">
        <v>0.6409883720930233</v>
      </c>
      <c r="BJ27" s="7">
        <v>0.04717831901952125</v>
      </c>
      <c r="BK27" s="7">
        <v>0.030240753906408242</v>
      </c>
      <c r="BL27" s="9">
        <v>12194</v>
      </c>
      <c r="BM27" s="7">
        <v>0.5530553917343374</v>
      </c>
      <c r="BN27" s="7">
        <v>0.05</v>
      </c>
      <c r="BO27" s="7">
        <v>0.02765276958671687</v>
      </c>
      <c r="BP27" s="9">
        <v>2</v>
      </c>
      <c r="BQ27" s="7">
        <v>1</v>
      </c>
      <c r="BR27" s="7">
        <v>0.1</v>
      </c>
      <c r="BS27" s="7">
        <v>0.1</v>
      </c>
      <c r="BT27" s="9">
        <v>608</v>
      </c>
      <c r="BU27" s="6" t="s">
        <v>23</v>
      </c>
      <c r="BV27" s="6" t="s">
        <v>181</v>
      </c>
      <c r="BW27" s="6" t="s">
        <v>184</v>
      </c>
      <c r="BX27" s="7">
        <v>4</v>
      </c>
      <c r="BY27" s="9">
        <v>21120</v>
      </c>
      <c r="BZ27" s="9">
        <v>10</v>
      </c>
      <c r="CA27" s="10">
        <v>33940.5853611</v>
      </c>
      <c r="CB27" s="10">
        <v>20134.2839023</v>
      </c>
      <c r="CC27" s="10">
        <v>59.3221468871</v>
      </c>
    </row>
    <row r="28" spans="1:81" ht="15">
      <c r="A28" s="6" t="s">
        <v>43</v>
      </c>
      <c r="B28" s="6"/>
      <c r="C28" s="19">
        <v>5</v>
      </c>
      <c r="D28" s="13">
        <f t="shared" si="0"/>
        <v>8</v>
      </c>
      <c r="E28" s="20">
        <v>43</v>
      </c>
      <c r="F28" s="15">
        <v>26</v>
      </c>
      <c r="G28" s="7">
        <v>0.3872018488557871</v>
      </c>
      <c r="H28" s="12">
        <f t="shared" si="1"/>
        <v>0.5366155542861518</v>
      </c>
      <c r="I28" s="8">
        <v>23333</v>
      </c>
      <c r="J28" s="7">
        <v>0.9857625082836315</v>
      </c>
      <c r="K28" s="7">
        <v>0.20000000000000015</v>
      </c>
      <c r="L28" s="7">
        <v>0.19715250165672646</v>
      </c>
      <c r="M28" s="9">
        <v>639</v>
      </c>
      <c r="N28" s="7">
        <v>0.7584134615384616</v>
      </c>
      <c r="O28" s="7">
        <v>0.10000000000000007</v>
      </c>
      <c r="P28" s="7">
        <v>0.07584134615384622</v>
      </c>
      <c r="Q28" s="9">
        <v>11473</v>
      </c>
      <c r="R28" s="12">
        <f t="shared" si="2"/>
        <v>16.66113435305159</v>
      </c>
      <c r="S28" s="7">
        <v>0.033678162307014474</v>
      </c>
      <c r="T28" s="12">
        <f t="shared" si="5"/>
        <v>0.7807466894588374</v>
      </c>
      <c r="U28" s="7">
        <v>0.20000000000000015</v>
      </c>
      <c r="V28" s="7">
        <v>0.0067356324614028995</v>
      </c>
      <c r="W28" s="12">
        <f t="shared" si="4"/>
        <v>0.1561493378917676</v>
      </c>
      <c r="X28" s="9">
        <v>1321</v>
      </c>
      <c r="Y28" s="7">
        <v>0.026255380200860833</v>
      </c>
      <c r="Z28" s="7">
        <v>0.028974525854354026</v>
      </c>
      <c r="AA28" s="7">
        <v>0.000760737192445737</v>
      </c>
      <c r="AB28" s="9">
        <v>0</v>
      </c>
      <c r="AC28" s="7">
        <v>0</v>
      </c>
      <c r="AD28" s="7">
        <v>0.028974525854354026</v>
      </c>
      <c r="AE28" s="7">
        <v>0</v>
      </c>
      <c r="AF28" s="9">
        <v>0</v>
      </c>
      <c r="AG28" s="7">
        <v>0</v>
      </c>
      <c r="AH28" s="7">
        <v>0.028974525854354026</v>
      </c>
      <c r="AI28" s="7">
        <v>0</v>
      </c>
      <c r="AJ28" s="9">
        <v>15</v>
      </c>
      <c r="AK28" s="7">
        <v>0.05791505791505792</v>
      </c>
      <c r="AL28" s="7">
        <v>0.028974525854354026</v>
      </c>
      <c r="AM28" s="7">
        <v>0.0016780613429162564</v>
      </c>
      <c r="AN28" s="9">
        <v>0</v>
      </c>
      <c r="AO28" s="7">
        <v>0</v>
      </c>
      <c r="AP28" s="7">
        <v>0.028974525854354026</v>
      </c>
      <c r="AQ28" s="7">
        <v>0</v>
      </c>
      <c r="AR28" s="9">
        <v>149</v>
      </c>
      <c r="AS28" s="7">
        <v>0.032532751091703054</v>
      </c>
      <c r="AT28" s="7">
        <v>0.028974525854354026</v>
      </c>
      <c r="AU28" s="7">
        <v>0.0009426210376198143</v>
      </c>
      <c r="AV28" s="9">
        <v>1024</v>
      </c>
      <c r="AW28" s="7">
        <v>0.03234467292081241</v>
      </c>
      <c r="AX28" s="7">
        <v>0.028974525854354026</v>
      </c>
      <c r="AY28" s="7">
        <v>0.0009371715617947037</v>
      </c>
      <c r="AZ28" s="9">
        <v>24</v>
      </c>
      <c r="BA28" s="7">
        <v>0.0048830111902339775</v>
      </c>
      <c r="BB28" s="7">
        <v>0.05</v>
      </c>
      <c r="BC28" s="7">
        <v>0.0002441505595116989</v>
      </c>
      <c r="BD28" s="9">
        <v>353</v>
      </c>
      <c r="BE28" s="7">
        <v>0.015810096591944597</v>
      </c>
      <c r="BF28" s="7">
        <v>0.05</v>
      </c>
      <c r="BG28" s="7">
        <v>0.0007905048295972299</v>
      </c>
      <c r="BH28" s="9">
        <v>14</v>
      </c>
      <c r="BI28" s="7">
        <v>0.020348837209302327</v>
      </c>
      <c r="BJ28" s="7">
        <v>0.04717831901952125</v>
      </c>
      <c r="BK28" s="7">
        <v>0.0009600239335367696</v>
      </c>
      <c r="BL28" s="9">
        <v>514</v>
      </c>
      <c r="BM28" s="7">
        <v>0.0231819625277866</v>
      </c>
      <c r="BN28" s="7">
        <v>0.05</v>
      </c>
      <c r="BO28" s="7">
        <v>0.00115909812638933</v>
      </c>
      <c r="BP28" s="9">
        <v>2</v>
      </c>
      <c r="BQ28" s="7">
        <v>1</v>
      </c>
      <c r="BR28" s="7">
        <v>0.1</v>
      </c>
      <c r="BS28" s="7">
        <v>0.1</v>
      </c>
      <c r="BT28" s="9">
        <v>792</v>
      </c>
      <c r="BU28" s="6" t="s">
        <v>43</v>
      </c>
      <c r="BV28" s="6" t="s">
        <v>181</v>
      </c>
      <c r="BW28" s="6" t="s">
        <v>189</v>
      </c>
      <c r="BX28" s="7">
        <v>0.5</v>
      </c>
      <c r="BY28" s="9">
        <v>2640</v>
      </c>
      <c r="BZ28" s="9">
        <v>46</v>
      </c>
      <c r="CA28" s="10">
        <v>688.608578756</v>
      </c>
      <c r="CB28" s="10">
        <v>688.608575916</v>
      </c>
      <c r="CC28" s="10">
        <v>99.9999995876</v>
      </c>
    </row>
    <row r="29" spans="1:81" ht="15">
      <c r="A29" s="6" t="s">
        <v>50</v>
      </c>
      <c r="B29" s="6"/>
      <c r="C29" s="19">
        <v>4</v>
      </c>
      <c r="D29" s="13">
        <f t="shared" si="0"/>
        <v>8</v>
      </c>
      <c r="E29" s="20">
        <v>50</v>
      </c>
      <c r="F29" s="15">
        <v>27</v>
      </c>
      <c r="G29" s="7">
        <v>0.3725708784583911</v>
      </c>
      <c r="H29" s="12">
        <f t="shared" si="1"/>
        <v>0.5300098171103337</v>
      </c>
      <c r="I29" s="8">
        <v>28280</v>
      </c>
      <c r="J29" s="7">
        <v>0.9345386017229954</v>
      </c>
      <c r="K29" s="7">
        <v>0.20000000000000015</v>
      </c>
      <c r="L29" s="7">
        <v>0.1869077203445992</v>
      </c>
      <c r="M29" s="9">
        <v>625</v>
      </c>
      <c r="N29" s="7">
        <v>0.7415865384615384</v>
      </c>
      <c r="O29" s="7">
        <v>0.10000000000000007</v>
      </c>
      <c r="P29" s="7">
        <v>0.0741586538461539</v>
      </c>
      <c r="Q29" s="9">
        <v>10361</v>
      </c>
      <c r="R29" s="12">
        <f t="shared" si="2"/>
        <v>17.445815135123844</v>
      </c>
      <c r="S29" s="7">
        <v>0.030322417102229517</v>
      </c>
      <c r="T29" s="12">
        <f t="shared" si="5"/>
        <v>0.8175171103619421</v>
      </c>
      <c r="U29" s="7">
        <v>0.20000000000000015</v>
      </c>
      <c r="V29" s="7">
        <v>0.006064483420445908</v>
      </c>
      <c r="W29" s="12">
        <f t="shared" si="4"/>
        <v>0.16350342207238855</v>
      </c>
      <c r="X29" s="9">
        <v>1263</v>
      </c>
      <c r="Y29" s="7">
        <v>0.02506661201065792</v>
      </c>
      <c r="Z29" s="7">
        <v>0.028974525854354026</v>
      </c>
      <c r="AA29" s="7">
        <v>0.0007262931977838691</v>
      </c>
      <c r="AB29" s="9">
        <v>0</v>
      </c>
      <c r="AC29" s="7">
        <v>0</v>
      </c>
      <c r="AD29" s="7">
        <v>0.028974525854354026</v>
      </c>
      <c r="AE29" s="7">
        <v>0</v>
      </c>
      <c r="AF29" s="9">
        <v>0</v>
      </c>
      <c r="AG29" s="7">
        <v>0</v>
      </c>
      <c r="AH29" s="7">
        <v>0.028974525854354026</v>
      </c>
      <c r="AI29" s="7">
        <v>0</v>
      </c>
      <c r="AJ29" s="9">
        <v>0</v>
      </c>
      <c r="AK29" s="7">
        <v>0</v>
      </c>
      <c r="AL29" s="7">
        <v>0.028974525854354026</v>
      </c>
      <c r="AM29" s="7">
        <v>0</v>
      </c>
      <c r="AN29" s="9">
        <v>0</v>
      </c>
      <c r="AO29" s="7">
        <v>0</v>
      </c>
      <c r="AP29" s="7">
        <v>0.028974525854354026</v>
      </c>
      <c r="AQ29" s="7">
        <v>0</v>
      </c>
      <c r="AR29" s="9">
        <v>175</v>
      </c>
      <c r="AS29" s="7">
        <v>0.03820960698689956</v>
      </c>
      <c r="AT29" s="7">
        <v>0.028974525854354026</v>
      </c>
      <c r="AU29" s="7">
        <v>0.0011071052455266276</v>
      </c>
      <c r="AV29" s="9">
        <v>863</v>
      </c>
      <c r="AW29" s="7">
        <v>0.027259231182286237</v>
      </c>
      <c r="AX29" s="7">
        <v>0.028974525854354026</v>
      </c>
      <c r="AY29" s="7">
        <v>0.000789823298660966</v>
      </c>
      <c r="AZ29" s="9">
        <v>50</v>
      </c>
      <c r="BA29" s="7">
        <v>0.01017293997965412</v>
      </c>
      <c r="BB29" s="7">
        <v>0.05</v>
      </c>
      <c r="BC29" s="7">
        <v>0.0005086469989827061</v>
      </c>
      <c r="BD29" s="9">
        <v>404</v>
      </c>
      <c r="BE29" s="7">
        <v>0.0181337707308183</v>
      </c>
      <c r="BF29" s="7">
        <v>0.05</v>
      </c>
      <c r="BG29" s="7">
        <v>0.000906688536540915</v>
      </c>
      <c r="BH29" s="9">
        <v>8</v>
      </c>
      <c r="BI29" s="7">
        <v>0.011627906976744186</v>
      </c>
      <c r="BJ29" s="7">
        <v>0.04717831901952125</v>
      </c>
      <c r="BK29" s="7">
        <v>0.0005485851048781541</v>
      </c>
      <c r="BL29" s="9">
        <v>379</v>
      </c>
      <c r="BM29" s="7">
        <v>0.017057569296375266</v>
      </c>
      <c r="BN29" s="7">
        <v>0.05</v>
      </c>
      <c r="BO29" s="7">
        <v>0.0008528784648187634</v>
      </c>
      <c r="BP29" s="9">
        <v>2</v>
      </c>
      <c r="BQ29" s="7">
        <v>1</v>
      </c>
      <c r="BR29" s="7">
        <v>0.1</v>
      </c>
      <c r="BS29" s="7">
        <v>0.1</v>
      </c>
      <c r="BT29" s="9">
        <v>696</v>
      </c>
      <c r="BU29" s="6" t="s">
        <v>50</v>
      </c>
      <c r="BV29" s="6" t="s">
        <v>181</v>
      </c>
      <c r="BW29" s="6" t="s">
        <v>189</v>
      </c>
      <c r="BX29" s="7">
        <v>0.5</v>
      </c>
      <c r="BY29" s="9">
        <v>2640</v>
      </c>
      <c r="BZ29" s="9">
        <v>5</v>
      </c>
      <c r="CA29" s="10">
        <v>593.896008789</v>
      </c>
      <c r="CB29" s="10">
        <v>593.896010003</v>
      </c>
      <c r="CC29" s="10">
        <v>100.000000204</v>
      </c>
    </row>
    <row r="30" spans="1:81" ht="15">
      <c r="A30" s="6" t="s">
        <v>45</v>
      </c>
      <c r="B30" s="6"/>
      <c r="C30" s="17">
        <v>4</v>
      </c>
      <c r="D30" s="13">
        <f t="shared" si="0"/>
        <v>8</v>
      </c>
      <c r="E30" s="20">
        <v>45</v>
      </c>
      <c r="F30" s="15">
        <v>28</v>
      </c>
      <c r="G30" s="7">
        <v>0.38151114882827286</v>
      </c>
      <c r="H30" s="12">
        <f t="shared" si="1"/>
        <v>0.5221585280668475</v>
      </c>
      <c r="I30" s="8">
        <v>25846</v>
      </c>
      <c r="J30" s="7">
        <v>0.959741550695825</v>
      </c>
      <c r="K30" s="7">
        <v>0.20000000000000015</v>
      </c>
      <c r="L30" s="7">
        <v>0.19194831013916513</v>
      </c>
      <c r="M30" s="9">
        <v>673</v>
      </c>
      <c r="N30" s="7">
        <v>0.7992788461538461</v>
      </c>
      <c r="O30" s="7">
        <v>0.10000000000000007</v>
      </c>
      <c r="P30" s="7">
        <v>0.07992788461538468</v>
      </c>
      <c r="Q30" s="9">
        <v>8968</v>
      </c>
      <c r="R30" s="12">
        <f t="shared" si="2"/>
        <v>15.56444804561004</v>
      </c>
      <c r="S30" s="7">
        <v>0.026118682326810954</v>
      </c>
      <c r="T30" s="12">
        <f t="shared" si="5"/>
        <v>0.7293555785196832</v>
      </c>
      <c r="U30" s="7">
        <v>0.20000000000000015</v>
      </c>
      <c r="V30" s="7">
        <v>0.005223736465362195</v>
      </c>
      <c r="W30" s="12">
        <f t="shared" si="4"/>
        <v>0.14587111570393677</v>
      </c>
      <c r="X30" s="9">
        <v>1237</v>
      </c>
      <c r="Y30" s="7">
        <v>0.024533715925394547</v>
      </c>
      <c r="Z30" s="7">
        <v>0.028974525854354026</v>
      </c>
      <c r="AA30" s="7">
        <v>0.0007108527863837214</v>
      </c>
      <c r="AB30" s="9">
        <v>0</v>
      </c>
      <c r="AC30" s="7">
        <v>0</v>
      </c>
      <c r="AD30" s="7">
        <v>0.028974525854354026</v>
      </c>
      <c r="AE30" s="7">
        <v>0</v>
      </c>
      <c r="AF30" s="9">
        <v>0</v>
      </c>
      <c r="AG30" s="7">
        <v>0</v>
      </c>
      <c r="AH30" s="7">
        <v>0.028974525854354026</v>
      </c>
      <c r="AI30" s="7">
        <v>0</v>
      </c>
      <c r="AJ30" s="9">
        <v>0</v>
      </c>
      <c r="AK30" s="7">
        <v>0</v>
      </c>
      <c r="AL30" s="7">
        <v>0.028974525854354026</v>
      </c>
      <c r="AM30" s="7">
        <v>0</v>
      </c>
      <c r="AN30" s="9">
        <v>0</v>
      </c>
      <c r="AO30" s="7">
        <v>0</v>
      </c>
      <c r="AP30" s="7">
        <v>0.028974525854354026</v>
      </c>
      <c r="AQ30" s="7">
        <v>0</v>
      </c>
      <c r="AR30" s="9">
        <v>145</v>
      </c>
      <c r="AS30" s="7">
        <v>0.03165938864628821</v>
      </c>
      <c r="AT30" s="7">
        <v>0.028974525854354026</v>
      </c>
      <c r="AU30" s="7">
        <v>0.00091731577486492</v>
      </c>
      <c r="AV30" s="9">
        <v>787</v>
      </c>
      <c r="AW30" s="7">
        <v>0.024858649988944694</v>
      </c>
      <c r="AX30" s="7">
        <v>0.028974525854354026</v>
      </c>
      <c r="AY30" s="7">
        <v>0.0007202675968090154</v>
      </c>
      <c r="AZ30" s="9">
        <v>30</v>
      </c>
      <c r="BA30" s="7">
        <v>0.006103763987792472</v>
      </c>
      <c r="BB30" s="7">
        <v>0.05</v>
      </c>
      <c r="BC30" s="7">
        <v>0.0003051881993896236</v>
      </c>
      <c r="BD30" s="9">
        <v>434</v>
      </c>
      <c r="BE30" s="7">
        <v>0.01950063787133224</v>
      </c>
      <c r="BF30" s="7">
        <v>0.05</v>
      </c>
      <c r="BG30" s="7">
        <v>0.0009750318935666121</v>
      </c>
      <c r="BH30" s="9">
        <v>0</v>
      </c>
      <c r="BI30" s="7">
        <v>0</v>
      </c>
      <c r="BJ30" s="7">
        <v>0.04717831901952125</v>
      </c>
      <c r="BK30" s="7">
        <v>0</v>
      </c>
      <c r="BL30" s="9">
        <v>348</v>
      </c>
      <c r="BM30" s="7">
        <v>0.01565122714694007</v>
      </c>
      <c r="BN30" s="7">
        <v>0.05</v>
      </c>
      <c r="BO30" s="7">
        <v>0.0007825613573470036</v>
      </c>
      <c r="BP30" s="9">
        <v>2</v>
      </c>
      <c r="BQ30" s="7">
        <v>1</v>
      </c>
      <c r="BR30" s="7">
        <v>0.1</v>
      </c>
      <c r="BS30" s="7">
        <v>0.1</v>
      </c>
      <c r="BT30" s="9">
        <v>677</v>
      </c>
      <c r="BU30" s="6" t="s">
        <v>45</v>
      </c>
      <c r="BV30" s="6" t="s">
        <v>181</v>
      </c>
      <c r="BW30" s="6" t="s">
        <v>189</v>
      </c>
      <c r="BX30" s="7">
        <v>0.5</v>
      </c>
      <c r="BY30" s="9">
        <v>2640</v>
      </c>
      <c r="BZ30" s="9">
        <v>6</v>
      </c>
      <c r="CA30" s="10">
        <v>576.184903498</v>
      </c>
      <c r="CB30" s="10">
        <v>576.184903809</v>
      </c>
      <c r="CC30" s="10">
        <v>100.000000054</v>
      </c>
    </row>
    <row r="31" spans="1:81" ht="15">
      <c r="A31" s="6" t="s">
        <v>26</v>
      </c>
      <c r="B31" s="6"/>
      <c r="C31" s="19">
        <v>6</v>
      </c>
      <c r="D31" s="13">
        <f t="shared" si="0"/>
        <v>8</v>
      </c>
      <c r="E31" s="20">
        <v>26</v>
      </c>
      <c r="F31" s="15">
        <v>29</v>
      </c>
      <c r="G31" s="7">
        <v>0.47408346257741996</v>
      </c>
      <c r="H31" s="12">
        <f t="shared" si="1"/>
        <v>0.5164561714695202</v>
      </c>
      <c r="I31" s="8">
        <v>40724</v>
      </c>
      <c r="J31" s="7">
        <v>0.8056867130550033</v>
      </c>
      <c r="K31" s="7">
        <v>0.20000000000000015</v>
      </c>
      <c r="L31" s="7">
        <v>0.16113734261100077</v>
      </c>
      <c r="M31" s="9">
        <v>244</v>
      </c>
      <c r="N31" s="7">
        <v>0.28365384615384615</v>
      </c>
      <c r="O31" s="7">
        <v>0.10000000000000007</v>
      </c>
      <c r="P31" s="7">
        <v>0.028365384615384636</v>
      </c>
      <c r="Q31" s="9">
        <v>88895</v>
      </c>
      <c r="R31" s="12">
        <f t="shared" si="2"/>
        <v>10.225753459401995</v>
      </c>
      <c r="S31" s="7">
        <v>0.26731890443368783</v>
      </c>
      <c r="T31" s="12">
        <f t="shared" si="5"/>
        <v>0.4791824488941891</v>
      </c>
      <c r="U31" s="7">
        <v>0.20000000000000015</v>
      </c>
      <c r="V31" s="7">
        <v>0.05346378088673761</v>
      </c>
      <c r="W31" s="12">
        <f t="shared" si="4"/>
        <v>0.0958364897788379</v>
      </c>
      <c r="X31" s="9">
        <v>11675</v>
      </c>
      <c r="Y31" s="7">
        <v>0.23847099815535971</v>
      </c>
      <c r="Z31" s="7">
        <v>0.028974525854354026</v>
      </c>
      <c r="AA31" s="7">
        <v>0.006909584101566081</v>
      </c>
      <c r="AB31" s="9">
        <v>811</v>
      </c>
      <c r="AC31" s="7">
        <v>0.7768199233716475</v>
      </c>
      <c r="AD31" s="7">
        <v>0.028974525854354026</v>
      </c>
      <c r="AE31" s="7">
        <v>0.022507988953909114</v>
      </c>
      <c r="AF31" s="9">
        <v>0</v>
      </c>
      <c r="AG31" s="7">
        <v>0</v>
      </c>
      <c r="AH31" s="7">
        <v>0.028974525854354026</v>
      </c>
      <c r="AI31" s="7">
        <v>0</v>
      </c>
      <c r="AJ31" s="9">
        <v>39</v>
      </c>
      <c r="AK31" s="7">
        <v>0.15057915057915058</v>
      </c>
      <c r="AL31" s="7">
        <v>0.028974525854354026</v>
      </c>
      <c r="AM31" s="7">
        <v>0.004362959491582267</v>
      </c>
      <c r="AN31" s="9">
        <v>0</v>
      </c>
      <c r="AO31" s="7">
        <v>0</v>
      </c>
      <c r="AP31" s="7">
        <v>0.028974525854354026</v>
      </c>
      <c r="AQ31" s="7">
        <v>0</v>
      </c>
      <c r="AR31" s="9">
        <v>1000</v>
      </c>
      <c r="AS31" s="7">
        <v>0.2183406113537118</v>
      </c>
      <c r="AT31" s="7">
        <v>0.028974525854354026</v>
      </c>
      <c r="AU31" s="7">
        <v>0.006326315688723587</v>
      </c>
      <c r="AV31" s="9">
        <v>5673</v>
      </c>
      <c r="AW31" s="7">
        <v>0.1791907514450867</v>
      </c>
      <c r="AX31" s="7">
        <v>0.028974525854354026</v>
      </c>
      <c r="AY31" s="7">
        <v>0.005191967060606791</v>
      </c>
      <c r="AZ31" s="9">
        <v>2552</v>
      </c>
      <c r="BA31" s="7">
        <v>0.5192268565615463</v>
      </c>
      <c r="BB31" s="7">
        <v>0.05</v>
      </c>
      <c r="BC31" s="7">
        <v>0.025961342828077317</v>
      </c>
      <c r="BD31" s="9">
        <v>9865</v>
      </c>
      <c r="BE31" s="7">
        <v>0.4491981046108985</v>
      </c>
      <c r="BF31" s="7">
        <v>0.05</v>
      </c>
      <c r="BG31" s="7">
        <v>0.022459905230544926</v>
      </c>
      <c r="BH31" s="9">
        <v>263</v>
      </c>
      <c r="BI31" s="7">
        <v>0.38226744186046513</v>
      </c>
      <c r="BJ31" s="7">
        <v>0.04717831901952125</v>
      </c>
      <c r="BK31" s="7">
        <v>0.018034735322869314</v>
      </c>
      <c r="BL31" s="9">
        <v>8539</v>
      </c>
      <c r="BM31" s="7">
        <v>0.38724311572834913</v>
      </c>
      <c r="BN31" s="7">
        <v>0.05</v>
      </c>
      <c r="BO31" s="7">
        <v>0.019362155786417458</v>
      </c>
      <c r="BP31" s="9">
        <v>2</v>
      </c>
      <c r="BQ31" s="7">
        <v>1</v>
      </c>
      <c r="BR31" s="7">
        <v>0.1</v>
      </c>
      <c r="BS31" s="7">
        <v>0.1</v>
      </c>
      <c r="BT31" s="9">
        <v>774</v>
      </c>
      <c r="BU31" s="6" t="s">
        <v>26</v>
      </c>
      <c r="BV31" s="6" t="s">
        <v>181</v>
      </c>
      <c r="BW31" s="6" t="s">
        <v>188</v>
      </c>
      <c r="BX31" s="7">
        <v>2</v>
      </c>
      <c r="BY31" s="9">
        <v>10560</v>
      </c>
      <c r="BZ31" s="9">
        <v>4</v>
      </c>
      <c r="CA31" s="10">
        <v>9245.23015664</v>
      </c>
      <c r="CB31" s="10">
        <v>8693.24694292</v>
      </c>
      <c r="CC31" s="10">
        <v>94.0295351833</v>
      </c>
    </row>
    <row r="32" spans="1:81" ht="15">
      <c r="A32" s="6" t="s">
        <v>28</v>
      </c>
      <c r="B32" s="6"/>
      <c r="C32" s="19">
        <v>6</v>
      </c>
      <c r="D32" s="13">
        <f t="shared" si="0"/>
        <v>8</v>
      </c>
      <c r="E32" s="20">
        <v>28</v>
      </c>
      <c r="F32" s="15">
        <v>30</v>
      </c>
      <c r="G32" s="7">
        <v>0.4702127535986891</v>
      </c>
      <c r="H32" s="12">
        <f t="shared" si="1"/>
        <v>0.5160801501616679</v>
      </c>
      <c r="I32" s="8">
        <v>35960</v>
      </c>
      <c r="J32" s="7">
        <v>0.8550157388999338</v>
      </c>
      <c r="K32" s="7">
        <v>0.20000000000000015</v>
      </c>
      <c r="L32" s="7">
        <v>0.17100314777998687</v>
      </c>
      <c r="M32" s="9">
        <v>567</v>
      </c>
      <c r="N32" s="7">
        <v>0.671875</v>
      </c>
      <c r="O32" s="7">
        <v>0.10000000000000007</v>
      </c>
      <c r="P32" s="7">
        <v>0.06718750000000005</v>
      </c>
      <c r="Q32" s="9">
        <v>104813</v>
      </c>
      <c r="R32" s="12">
        <f t="shared" si="2"/>
        <v>11.62373869440886</v>
      </c>
      <c r="S32" s="7">
        <v>0.3153555520683703</v>
      </c>
      <c r="T32" s="12">
        <f t="shared" si="5"/>
        <v>0.5446925348832643</v>
      </c>
      <c r="U32" s="7">
        <v>0.20000000000000015</v>
      </c>
      <c r="V32" s="7">
        <v>0.06307111041367411</v>
      </c>
      <c r="W32" s="12">
        <f t="shared" si="4"/>
        <v>0.10893850697665294</v>
      </c>
      <c r="X32" s="9">
        <v>12938</v>
      </c>
      <c r="Y32" s="7">
        <v>0.26435745029719204</v>
      </c>
      <c r="Z32" s="7">
        <v>0.028974525854354026</v>
      </c>
      <c r="AA32" s="7">
        <v>0.007659631778427101</v>
      </c>
      <c r="AB32" s="9">
        <v>22</v>
      </c>
      <c r="AC32" s="7">
        <v>0.0210727969348659</v>
      </c>
      <c r="AD32" s="7">
        <v>0.028974525854354026</v>
      </c>
      <c r="AE32" s="7">
        <v>0.0006105742996128244</v>
      </c>
      <c r="AF32" s="9">
        <v>0</v>
      </c>
      <c r="AG32" s="7">
        <v>0</v>
      </c>
      <c r="AH32" s="7">
        <v>0.028974525854354026</v>
      </c>
      <c r="AI32" s="7">
        <v>0</v>
      </c>
      <c r="AJ32" s="9">
        <v>26</v>
      </c>
      <c r="AK32" s="7">
        <v>0.10038610038610038</v>
      </c>
      <c r="AL32" s="7">
        <v>0.028974525854354026</v>
      </c>
      <c r="AM32" s="7">
        <v>0.0029086396610548443</v>
      </c>
      <c r="AN32" s="9">
        <v>22</v>
      </c>
      <c r="AO32" s="7">
        <v>0.16666666666666666</v>
      </c>
      <c r="AP32" s="7">
        <v>0.028974525854354026</v>
      </c>
      <c r="AQ32" s="7">
        <v>0.004829087642392337</v>
      </c>
      <c r="AR32" s="9">
        <v>1544</v>
      </c>
      <c r="AS32" s="7">
        <v>0.337117903930131</v>
      </c>
      <c r="AT32" s="7">
        <v>0.028974525854354026</v>
      </c>
      <c r="AU32" s="7">
        <v>0.009767831423389219</v>
      </c>
      <c r="AV32" s="9">
        <v>8442</v>
      </c>
      <c r="AW32" s="7">
        <v>0.266654032028807</v>
      </c>
      <c r="AX32" s="7">
        <v>0.028974525854354026</v>
      </c>
      <c r="AY32" s="7">
        <v>0.007726174145186415</v>
      </c>
      <c r="AZ32" s="9">
        <v>844</v>
      </c>
      <c r="BA32" s="7">
        <v>0.17171922685656155</v>
      </c>
      <c r="BB32" s="7">
        <v>0.05</v>
      </c>
      <c r="BC32" s="7">
        <v>0.008585961342828078</v>
      </c>
      <c r="BD32" s="9">
        <v>4586</v>
      </c>
      <c r="BE32" s="7">
        <v>0.20867505011846182</v>
      </c>
      <c r="BF32" s="7">
        <v>0.05</v>
      </c>
      <c r="BG32" s="7">
        <v>0.010433752505923093</v>
      </c>
      <c r="BH32" s="9">
        <v>104</v>
      </c>
      <c r="BI32" s="7">
        <v>0.1511627906976744</v>
      </c>
      <c r="BJ32" s="7">
        <v>0.04717831901952125</v>
      </c>
      <c r="BK32" s="7">
        <v>0.0071316063634160026</v>
      </c>
      <c r="BL32" s="9">
        <v>4102</v>
      </c>
      <c r="BM32" s="7">
        <v>0.18595472485596334</v>
      </c>
      <c r="BN32" s="7">
        <v>0.05</v>
      </c>
      <c r="BO32" s="7">
        <v>0.009297736242798168</v>
      </c>
      <c r="BP32" s="9">
        <v>2</v>
      </c>
      <c r="BQ32" s="7">
        <v>1</v>
      </c>
      <c r="BR32" s="7">
        <v>0.1</v>
      </c>
      <c r="BS32" s="7">
        <v>0.1</v>
      </c>
      <c r="BT32" s="9">
        <v>791</v>
      </c>
      <c r="BU32" s="6" t="s">
        <v>28</v>
      </c>
      <c r="BV32" s="6" t="s">
        <v>181</v>
      </c>
      <c r="BW32" s="6" t="s">
        <v>188</v>
      </c>
      <c r="BX32" s="7">
        <v>2</v>
      </c>
      <c r="BY32" s="9">
        <v>10560</v>
      </c>
      <c r="BZ32" s="9">
        <v>3</v>
      </c>
      <c r="CA32" s="10">
        <v>9017.15039305</v>
      </c>
      <c r="CB32" s="10">
        <v>9017.15039847</v>
      </c>
      <c r="CC32" s="10">
        <v>100.00000006</v>
      </c>
    </row>
    <row r="33" spans="1:81" ht="15">
      <c r="A33" s="6" t="s">
        <v>27</v>
      </c>
      <c r="B33" s="6"/>
      <c r="C33" s="19">
        <v>6</v>
      </c>
      <c r="D33" s="13">
        <f t="shared" si="0"/>
        <v>8</v>
      </c>
      <c r="E33" s="20">
        <v>27</v>
      </c>
      <c r="F33" s="15">
        <v>31</v>
      </c>
      <c r="G33" s="7">
        <v>0.47373771117417685</v>
      </c>
      <c r="H33" s="12">
        <f t="shared" si="1"/>
        <v>0.5155744317221402</v>
      </c>
      <c r="I33" s="8">
        <v>30978</v>
      </c>
      <c r="J33" s="7">
        <v>0.9066020543406229</v>
      </c>
      <c r="K33" s="7">
        <v>0.20000000000000015</v>
      </c>
      <c r="L33" s="7">
        <v>0.18132041086812473</v>
      </c>
      <c r="M33" s="9">
        <v>525</v>
      </c>
      <c r="N33" s="7">
        <v>0.6213942307692307</v>
      </c>
      <c r="O33" s="7">
        <v>0.10000000000000007</v>
      </c>
      <c r="P33" s="7">
        <v>0.06213942307692312</v>
      </c>
      <c r="Q33" s="9">
        <v>93050</v>
      </c>
      <c r="R33" s="12">
        <f t="shared" si="2"/>
        <v>10.436141029246539</v>
      </c>
      <c r="S33" s="7">
        <v>0.27985768260444455</v>
      </c>
      <c r="T33" s="12">
        <f t="shared" si="5"/>
        <v>0.48904128534426144</v>
      </c>
      <c r="U33" s="7">
        <v>0.20000000000000015</v>
      </c>
      <c r="V33" s="7">
        <v>0.05597153652088895</v>
      </c>
      <c r="W33" s="12">
        <f t="shared" si="4"/>
        <v>0.09780825706885236</v>
      </c>
      <c r="X33" s="9">
        <v>12335</v>
      </c>
      <c r="Y33" s="7">
        <v>0.25199836031973766</v>
      </c>
      <c r="Z33" s="7">
        <v>0.028974525854354026</v>
      </c>
      <c r="AA33" s="7">
        <v>0.00730153300633906</v>
      </c>
      <c r="AB33" s="9">
        <v>165</v>
      </c>
      <c r="AC33" s="7">
        <v>0.15804597701149425</v>
      </c>
      <c r="AD33" s="7">
        <v>0.028974525854354026</v>
      </c>
      <c r="AE33" s="7">
        <v>0.004579307247096182</v>
      </c>
      <c r="AF33" s="9">
        <v>8</v>
      </c>
      <c r="AG33" s="7">
        <v>0.06060606060606061</v>
      </c>
      <c r="AH33" s="7">
        <v>0.028974525854354026</v>
      </c>
      <c r="AI33" s="7">
        <v>0.00175603186996085</v>
      </c>
      <c r="AJ33" s="9">
        <v>34</v>
      </c>
      <c r="AK33" s="7">
        <v>0.13127413127413126</v>
      </c>
      <c r="AL33" s="7">
        <v>0.028974525854354026</v>
      </c>
      <c r="AM33" s="7">
        <v>0.0038036057106101808</v>
      </c>
      <c r="AN33" s="9">
        <v>0</v>
      </c>
      <c r="AO33" s="7">
        <v>0</v>
      </c>
      <c r="AP33" s="7">
        <v>0.028974525854354026</v>
      </c>
      <c r="AQ33" s="7">
        <v>0</v>
      </c>
      <c r="AR33" s="9">
        <v>1134</v>
      </c>
      <c r="AS33" s="7">
        <v>0.24759825327510918</v>
      </c>
      <c r="AT33" s="7">
        <v>0.028974525854354026</v>
      </c>
      <c r="AU33" s="7">
        <v>0.007174041991012547</v>
      </c>
      <c r="AV33" s="9">
        <v>13473</v>
      </c>
      <c r="AW33" s="7">
        <v>0.42556618970908744</v>
      </c>
      <c r="AX33" s="7">
        <v>0.028974525854354026</v>
      </c>
      <c r="AY33" s="7">
        <v>0.012330578566464884</v>
      </c>
      <c r="AZ33" s="9">
        <v>704</v>
      </c>
      <c r="BA33" s="7">
        <v>0.14323499491353</v>
      </c>
      <c r="BB33" s="7">
        <v>0.05</v>
      </c>
      <c r="BC33" s="7">
        <v>0.007161749745676501</v>
      </c>
      <c r="BD33" s="9">
        <v>4810</v>
      </c>
      <c r="BE33" s="7">
        <v>0.21888099143429926</v>
      </c>
      <c r="BF33" s="7">
        <v>0.05</v>
      </c>
      <c r="BG33" s="7">
        <v>0.010944049571714964</v>
      </c>
      <c r="BH33" s="9">
        <v>82</v>
      </c>
      <c r="BI33" s="7">
        <v>0.11918604651162791</v>
      </c>
      <c r="BJ33" s="7">
        <v>0.04717831901952125</v>
      </c>
      <c r="BK33" s="7">
        <v>0.005622997325001079</v>
      </c>
      <c r="BL33" s="9">
        <v>6013</v>
      </c>
      <c r="BM33" s="7">
        <v>0.2726489134872749</v>
      </c>
      <c r="BN33" s="7">
        <v>0.05</v>
      </c>
      <c r="BO33" s="7">
        <v>0.013632445674363745</v>
      </c>
      <c r="BP33" s="9">
        <v>2</v>
      </c>
      <c r="BQ33" s="7">
        <v>1</v>
      </c>
      <c r="BR33" s="7">
        <v>0.1</v>
      </c>
      <c r="BS33" s="7">
        <v>0.1</v>
      </c>
      <c r="BT33" s="9">
        <v>773</v>
      </c>
      <c r="BU33" s="6" t="s">
        <v>27</v>
      </c>
      <c r="BV33" s="6" t="s">
        <v>181</v>
      </c>
      <c r="BW33" s="6" t="s">
        <v>188</v>
      </c>
      <c r="BX33" s="7">
        <v>2</v>
      </c>
      <c r="BY33" s="9">
        <v>10560</v>
      </c>
      <c r="BZ33" s="9">
        <v>26</v>
      </c>
      <c r="CA33" s="10">
        <v>8999.56982886</v>
      </c>
      <c r="CB33" s="10">
        <v>8916.13094718</v>
      </c>
      <c r="CC33" s="10">
        <v>99.0728570002</v>
      </c>
    </row>
    <row r="34" spans="1:81" ht="15">
      <c r="A34" s="6" t="s">
        <v>24</v>
      </c>
      <c r="B34" s="6"/>
      <c r="C34" s="19">
        <v>6</v>
      </c>
      <c r="D34" s="13">
        <f t="shared" si="0"/>
        <v>7</v>
      </c>
      <c r="E34" s="20">
        <v>24</v>
      </c>
      <c r="F34" s="15">
        <v>32</v>
      </c>
      <c r="G34" s="7">
        <v>0.5127918739663573</v>
      </c>
      <c r="H34" s="12">
        <f t="shared" si="1"/>
        <v>0.5109353304773854</v>
      </c>
      <c r="I34" s="8">
        <v>39066</v>
      </c>
      <c r="J34" s="7">
        <v>0.8228545394300861</v>
      </c>
      <c r="K34" s="7">
        <v>0.20000000000000015</v>
      </c>
      <c r="L34" s="7">
        <v>0.16457090788601736</v>
      </c>
      <c r="M34" s="9">
        <v>408</v>
      </c>
      <c r="N34" s="7">
        <v>0.4807692307692308</v>
      </c>
      <c r="O34" s="7">
        <v>0.10000000000000007</v>
      </c>
      <c r="P34" s="7">
        <v>0.048076923076923114</v>
      </c>
      <c r="Q34" s="9">
        <v>118743</v>
      </c>
      <c r="R34" s="12">
        <f t="shared" si="2"/>
        <v>7.4286712919400415</v>
      </c>
      <c r="S34" s="7">
        <v>0.3573928998225559</v>
      </c>
      <c r="T34" s="12">
        <f t="shared" si="5"/>
        <v>0.3481101823776964</v>
      </c>
      <c r="U34" s="7">
        <v>0.20000000000000015</v>
      </c>
      <c r="V34" s="7">
        <v>0.07147857996451124</v>
      </c>
      <c r="W34" s="12">
        <f t="shared" si="4"/>
        <v>0.06962203647553934</v>
      </c>
      <c r="X34" s="9">
        <v>17613</v>
      </c>
      <c r="Y34" s="7">
        <v>0.3601762656282025</v>
      </c>
      <c r="Z34" s="7">
        <v>0.028974525854354026</v>
      </c>
      <c r="AA34" s="7">
        <v>0.010435936520569036</v>
      </c>
      <c r="AB34" s="9">
        <v>156</v>
      </c>
      <c r="AC34" s="7">
        <v>0.14942528735632185</v>
      </c>
      <c r="AD34" s="7">
        <v>0.028974525854354026</v>
      </c>
      <c r="AE34" s="7">
        <v>0.004329526851800027</v>
      </c>
      <c r="AF34" s="9">
        <v>132</v>
      </c>
      <c r="AG34" s="7">
        <v>1</v>
      </c>
      <c r="AH34" s="7">
        <v>0.028974525854354026</v>
      </c>
      <c r="AI34" s="7">
        <v>0.028974525854354026</v>
      </c>
      <c r="AJ34" s="9">
        <v>64</v>
      </c>
      <c r="AK34" s="7">
        <v>0.2471042471042471</v>
      </c>
      <c r="AL34" s="7">
        <v>0.028974525854354026</v>
      </c>
      <c r="AM34" s="7">
        <v>0.0071597283964426935</v>
      </c>
      <c r="AN34" s="9">
        <v>0</v>
      </c>
      <c r="AO34" s="7">
        <v>0</v>
      </c>
      <c r="AP34" s="7">
        <v>0.028974525854354026</v>
      </c>
      <c r="AQ34" s="7">
        <v>0</v>
      </c>
      <c r="AR34" s="9">
        <v>1684</v>
      </c>
      <c r="AS34" s="7">
        <v>0.36768558951965064</v>
      </c>
      <c r="AT34" s="7">
        <v>0.028974525854354026</v>
      </c>
      <c r="AU34" s="7">
        <v>0.01065351561981052</v>
      </c>
      <c r="AV34" s="9">
        <v>16212</v>
      </c>
      <c r="AW34" s="7">
        <v>0.5120818724533308</v>
      </c>
      <c r="AX34" s="7">
        <v>0.028974525854354026</v>
      </c>
      <c r="AY34" s="7">
        <v>0.014837329452945055</v>
      </c>
      <c r="AZ34" s="9">
        <v>1027</v>
      </c>
      <c r="BA34" s="7">
        <v>0.20895218718209563</v>
      </c>
      <c r="BB34" s="7">
        <v>0.05</v>
      </c>
      <c r="BC34" s="7">
        <v>0.010447609359104782</v>
      </c>
      <c r="BD34" s="9">
        <v>6209</v>
      </c>
      <c r="BE34" s="7">
        <v>0.28262256242026607</v>
      </c>
      <c r="BF34" s="7">
        <v>0.05</v>
      </c>
      <c r="BG34" s="7">
        <v>0.014131128121013303</v>
      </c>
      <c r="BH34" s="9">
        <v>139</v>
      </c>
      <c r="BI34" s="7">
        <v>0.20203488372093023</v>
      </c>
      <c r="BJ34" s="7">
        <v>0.04717831901952125</v>
      </c>
      <c r="BK34" s="7">
        <v>0.009531666197257926</v>
      </c>
      <c r="BL34" s="9">
        <v>8011</v>
      </c>
      <c r="BM34" s="7">
        <v>0.3632899333121626</v>
      </c>
      <c r="BN34" s="7">
        <v>0.05</v>
      </c>
      <c r="BO34" s="7">
        <v>0.01816449666560813</v>
      </c>
      <c r="BP34" s="9">
        <v>2</v>
      </c>
      <c r="BQ34" s="7">
        <v>1</v>
      </c>
      <c r="BR34" s="7">
        <v>0.1</v>
      </c>
      <c r="BS34" s="7">
        <v>0.1</v>
      </c>
      <c r="BT34" s="9">
        <v>777</v>
      </c>
      <c r="BU34" s="6" t="s">
        <v>24</v>
      </c>
      <c r="BV34" s="6" t="s">
        <v>181</v>
      </c>
      <c r="BW34" s="6" t="s">
        <v>184</v>
      </c>
      <c r="BX34" s="7">
        <v>4</v>
      </c>
      <c r="BY34" s="9">
        <v>21120</v>
      </c>
      <c r="BZ34" s="9">
        <v>30</v>
      </c>
      <c r="CA34" s="10">
        <v>39283.2779649</v>
      </c>
      <c r="CB34" s="10">
        <v>15984.4197345</v>
      </c>
      <c r="CC34" s="10">
        <v>40.6901372863</v>
      </c>
    </row>
    <row r="35" spans="1:81" ht="15">
      <c r="A35" s="6" t="s">
        <v>62</v>
      </c>
      <c r="B35" s="6"/>
      <c r="C35" s="17">
        <v>4</v>
      </c>
      <c r="D35" s="13">
        <f aca="true" t="shared" si="6" ref="D35:D66">IF(AND(H35&gt;=0,H35&lt;=0.073),1,IF(AND(H35&gt;=0.073,H35&lt;=0.146),2,IF(AND(H35&gt;=0.146,H35&lt;=0.219),3,IF(AND(H35&gt;=0.219,H35&lt;=0.292),4,IF(AND(H35&gt;=0.292,H35&lt;=0.365),5,IF(AND(H35&gt;=0.365,H35&lt;=0.438),6,IF(AND(H35&gt;=0.438,H35&lt;=0.511),7,IF(AND(H35&gt;=0.511,H35&lt;=0.584),8,IF(AND(H35&gt;=0.584,H35&lt;=0.657),9,IF(AND(H35&gt;=0.657,H35&lt;=0.73),10,10))))))))))</f>
        <v>7</v>
      </c>
      <c r="E35" s="20">
        <v>62</v>
      </c>
      <c r="F35" s="15">
        <v>33</v>
      </c>
      <c r="G35" s="7">
        <v>0.3429929844966889</v>
      </c>
      <c r="H35" s="12">
        <f aca="true" t="shared" si="7" ref="H35:H66">L35+P35+W35+AA35+AE35+AI35+AM35+AQ35+AU35+AY35+BC35+BG35+BK35+BO35+BS35</f>
        <v>0.5085133209412601</v>
      </c>
      <c r="I35" s="8">
        <v>29536</v>
      </c>
      <c r="J35" s="7">
        <v>0.9215333001988072</v>
      </c>
      <c r="K35" s="7">
        <v>0.20000000000000015</v>
      </c>
      <c r="L35" s="7">
        <v>0.18430666003976157</v>
      </c>
      <c r="M35" s="9">
        <v>332</v>
      </c>
      <c r="N35" s="7">
        <v>0.3894230769230769</v>
      </c>
      <c r="O35" s="7">
        <v>0.10000000000000007</v>
      </c>
      <c r="P35" s="7">
        <v>0.03894230769230772</v>
      </c>
      <c r="Q35" s="9">
        <v>10583</v>
      </c>
      <c r="R35" s="12">
        <f aca="true" t="shared" si="8" ref="R35:R66">Q35/CB35</f>
        <v>18.322396840562014</v>
      </c>
      <c r="S35" s="7">
        <v>0.03099235904059486</v>
      </c>
      <c r="T35" s="12">
        <f t="shared" si="5"/>
        <v>0.8585940412634496</v>
      </c>
      <c r="U35" s="7">
        <v>0.20000000000000015</v>
      </c>
      <c r="V35" s="7">
        <v>0.006198471808118977</v>
      </c>
      <c r="W35" s="12">
        <f aca="true" t="shared" si="9" ref="W35:W66">T35*U35</f>
        <v>0.17171880825269006</v>
      </c>
      <c r="X35" s="9">
        <v>1125</v>
      </c>
      <c r="Y35" s="7">
        <v>0.02223816355810617</v>
      </c>
      <c r="Z35" s="7">
        <v>0.028974525854354026</v>
      </c>
      <c r="AA35" s="7">
        <v>0.0006443402449677007</v>
      </c>
      <c r="AB35" s="9">
        <v>112</v>
      </c>
      <c r="AC35" s="7">
        <v>0.10727969348659004</v>
      </c>
      <c r="AD35" s="7">
        <v>0.028974525854354026</v>
      </c>
      <c r="AE35" s="7">
        <v>0.0031083782525743783</v>
      </c>
      <c r="AF35" s="9">
        <v>0</v>
      </c>
      <c r="AG35" s="7">
        <v>0</v>
      </c>
      <c r="AH35" s="7">
        <v>0.028974525854354026</v>
      </c>
      <c r="AI35" s="7">
        <v>0</v>
      </c>
      <c r="AJ35" s="9">
        <v>2</v>
      </c>
      <c r="AK35" s="7">
        <v>0.007722007722007722</v>
      </c>
      <c r="AL35" s="7">
        <v>0.028974525854354026</v>
      </c>
      <c r="AM35" s="7">
        <v>0.00022374151238883417</v>
      </c>
      <c r="AN35" s="9">
        <v>0</v>
      </c>
      <c r="AO35" s="7">
        <v>0</v>
      </c>
      <c r="AP35" s="7">
        <v>0.028974525854354026</v>
      </c>
      <c r="AQ35" s="7">
        <v>0</v>
      </c>
      <c r="AR35" s="9">
        <v>94</v>
      </c>
      <c r="AS35" s="7">
        <v>0.02052401746724891</v>
      </c>
      <c r="AT35" s="7">
        <v>0.028974525854354026</v>
      </c>
      <c r="AU35" s="7">
        <v>0.0005946736747400171</v>
      </c>
      <c r="AV35" s="9">
        <v>757</v>
      </c>
      <c r="AW35" s="7">
        <v>0.023911052149467767</v>
      </c>
      <c r="AX35" s="7">
        <v>0.028974525854354026</v>
      </c>
      <c r="AY35" s="7">
        <v>0.0006928113987095612</v>
      </c>
      <c r="AZ35" s="9">
        <v>267</v>
      </c>
      <c r="BA35" s="7">
        <v>0.054323499491353004</v>
      </c>
      <c r="BB35" s="7">
        <v>0.05</v>
      </c>
      <c r="BC35" s="7">
        <v>0.0027161749745676506</v>
      </c>
      <c r="BD35" s="9">
        <v>1008</v>
      </c>
      <c r="BE35" s="7">
        <v>0.045653362493165664</v>
      </c>
      <c r="BF35" s="7">
        <v>0.05</v>
      </c>
      <c r="BG35" s="7">
        <v>0.002282668124658283</v>
      </c>
      <c r="BH35" s="9">
        <v>14</v>
      </c>
      <c r="BI35" s="7">
        <v>0.020348837209302327</v>
      </c>
      <c r="BJ35" s="7">
        <v>0.04717831901952125</v>
      </c>
      <c r="BK35" s="7">
        <v>0.0009600239335367696</v>
      </c>
      <c r="BL35" s="9">
        <v>1027</v>
      </c>
      <c r="BM35" s="7">
        <v>0.046454656807149663</v>
      </c>
      <c r="BN35" s="7">
        <v>0.05</v>
      </c>
      <c r="BO35" s="7">
        <v>0.0023227328403574833</v>
      </c>
      <c r="BP35" s="9">
        <v>2</v>
      </c>
      <c r="BQ35" s="7">
        <v>1</v>
      </c>
      <c r="BR35" s="7">
        <v>0.1</v>
      </c>
      <c r="BS35" s="7">
        <v>0.1</v>
      </c>
      <c r="BT35" s="9">
        <v>795</v>
      </c>
      <c r="BU35" s="6" t="s">
        <v>62</v>
      </c>
      <c r="BV35" s="6" t="s">
        <v>181</v>
      </c>
      <c r="BW35" s="6" t="s">
        <v>189</v>
      </c>
      <c r="BX35" s="7">
        <v>0.5</v>
      </c>
      <c r="BY35" s="9">
        <v>2640</v>
      </c>
      <c r="BZ35" s="9">
        <v>43</v>
      </c>
      <c r="CA35" s="10">
        <v>577.599103928</v>
      </c>
      <c r="CB35" s="10">
        <v>577.599104096</v>
      </c>
      <c r="CC35" s="10">
        <v>100.000000029</v>
      </c>
    </row>
    <row r="36" spans="1:81" ht="15">
      <c r="A36" s="6" t="s">
        <v>25</v>
      </c>
      <c r="B36" s="6"/>
      <c r="C36" s="17">
        <v>6</v>
      </c>
      <c r="D36" s="13">
        <f t="shared" si="6"/>
        <v>7</v>
      </c>
      <c r="E36" s="20">
        <v>25</v>
      </c>
      <c r="F36" s="15">
        <v>34</v>
      </c>
      <c r="G36" s="7">
        <v>0.5050608676096384</v>
      </c>
      <c r="H36" s="12">
        <f t="shared" si="7"/>
        <v>0.5076899315926079</v>
      </c>
      <c r="I36" s="8">
        <v>38885</v>
      </c>
      <c r="J36" s="7">
        <v>0.8247287110669318</v>
      </c>
      <c r="K36" s="7">
        <v>0.20000000000000015</v>
      </c>
      <c r="L36" s="7">
        <v>0.16494574221338648</v>
      </c>
      <c r="M36" s="9">
        <v>406</v>
      </c>
      <c r="N36" s="7">
        <v>0.47836538461538464</v>
      </c>
      <c r="O36" s="7">
        <v>0.10000000000000007</v>
      </c>
      <c r="P36" s="7">
        <v>0.0478365384615385</v>
      </c>
      <c r="Q36" s="9">
        <v>115105</v>
      </c>
      <c r="R36" s="12">
        <f t="shared" si="8"/>
        <v>7.67300232635998</v>
      </c>
      <c r="S36" s="7">
        <v>0.34641430175150584</v>
      </c>
      <c r="T36" s="12">
        <f t="shared" si="5"/>
        <v>0.35955962166635336</v>
      </c>
      <c r="U36" s="7">
        <v>0.20000000000000015</v>
      </c>
      <c r="V36" s="7">
        <v>0.06928286035030122</v>
      </c>
      <c r="W36" s="12">
        <f t="shared" si="9"/>
        <v>0.07191192433327072</v>
      </c>
      <c r="X36" s="9">
        <v>16820</v>
      </c>
      <c r="Y36" s="7">
        <v>0.34392293502766963</v>
      </c>
      <c r="Z36" s="7">
        <v>0.028974525854354026</v>
      </c>
      <c r="AA36" s="7">
        <v>0.009965003972864534</v>
      </c>
      <c r="AB36" s="9">
        <v>168</v>
      </c>
      <c r="AC36" s="7">
        <v>0.16091954022988506</v>
      </c>
      <c r="AD36" s="7">
        <v>0.028974525854354026</v>
      </c>
      <c r="AE36" s="7">
        <v>0.004662567378861567</v>
      </c>
      <c r="AF36" s="9">
        <v>132</v>
      </c>
      <c r="AG36" s="7">
        <v>1</v>
      </c>
      <c r="AH36" s="7">
        <v>0.028974525854354026</v>
      </c>
      <c r="AI36" s="7">
        <v>0.028974525854354026</v>
      </c>
      <c r="AJ36" s="9">
        <v>33</v>
      </c>
      <c r="AK36" s="7">
        <v>0.1274131274131274</v>
      </c>
      <c r="AL36" s="7">
        <v>0.028974525854354026</v>
      </c>
      <c r="AM36" s="7">
        <v>0.0036917349544157638</v>
      </c>
      <c r="AN36" s="9">
        <v>0</v>
      </c>
      <c r="AO36" s="7">
        <v>0</v>
      </c>
      <c r="AP36" s="7">
        <v>0.028974525854354026</v>
      </c>
      <c r="AQ36" s="7">
        <v>0</v>
      </c>
      <c r="AR36" s="9">
        <v>1576</v>
      </c>
      <c r="AS36" s="7">
        <v>0.3441048034934498</v>
      </c>
      <c r="AT36" s="7">
        <v>0.028974525854354026</v>
      </c>
      <c r="AU36" s="7">
        <v>0.009970273525428373</v>
      </c>
      <c r="AV36" s="9">
        <v>16031</v>
      </c>
      <c r="AW36" s="7">
        <v>0.50636469882182</v>
      </c>
      <c r="AX36" s="7">
        <v>0.028974525854354026</v>
      </c>
      <c r="AY36" s="7">
        <v>0.014671677057745013</v>
      </c>
      <c r="AZ36" s="9">
        <v>999</v>
      </c>
      <c r="BA36" s="7">
        <v>0.2032553407934893</v>
      </c>
      <c r="BB36" s="7">
        <v>0.05</v>
      </c>
      <c r="BC36" s="7">
        <v>0.010162767039674466</v>
      </c>
      <c r="BD36" s="9">
        <v>6180</v>
      </c>
      <c r="BE36" s="7">
        <v>0.2813012575177693</v>
      </c>
      <c r="BF36" s="7">
        <v>0.05</v>
      </c>
      <c r="BG36" s="7">
        <v>0.014065062875888466</v>
      </c>
      <c r="BH36" s="9">
        <v>135</v>
      </c>
      <c r="BI36" s="7">
        <v>0.19622093023255813</v>
      </c>
      <c r="BJ36" s="7">
        <v>0.04717831901952125</v>
      </c>
      <c r="BK36" s="7">
        <v>0.009257373644818849</v>
      </c>
      <c r="BL36" s="9">
        <v>7751</v>
      </c>
      <c r="BM36" s="7">
        <v>0.35149480560722224</v>
      </c>
      <c r="BN36" s="7">
        <v>0.05</v>
      </c>
      <c r="BO36" s="7">
        <v>0.01757474028036111</v>
      </c>
      <c r="BP36" s="9">
        <v>2</v>
      </c>
      <c r="BQ36" s="7">
        <v>1</v>
      </c>
      <c r="BR36" s="7">
        <v>0.1</v>
      </c>
      <c r="BS36" s="7">
        <v>0.1</v>
      </c>
      <c r="BT36" s="9">
        <v>753</v>
      </c>
      <c r="BU36" s="6" t="s">
        <v>25</v>
      </c>
      <c r="BV36" s="6" t="s">
        <v>181</v>
      </c>
      <c r="BW36" s="6" t="s">
        <v>184</v>
      </c>
      <c r="BX36" s="7">
        <v>4</v>
      </c>
      <c r="BY36" s="9">
        <v>21120</v>
      </c>
      <c r="BZ36" s="9">
        <v>25</v>
      </c>
      <c r="CA36" s="10">
        <v>35607.3757873</v>
      </c>
      <c r="CB36" s="10">
        <v>15001.298723</v>
      </c>
      <c r="CC36" s="10">
        <v>42.1297509051</v>
      </c>
    </row>
    <row r="37" spans="1:81" ht="15">
      <c r="A37" s="6" t="s">
        <v>31</v>
      </c>
      <c r="B37" s="6"/>
      <c r="C37" s="17">
        <v>6</v>
      </c>
      <c r="D37" s="13">
        <f t="shared" si="6"/>
        <v>7</v>
      </c>
      <c r="E37" s="20">
        <v>31</v>
      </c>
      <c r="F37" s="15">
        <v>35</v>
      </c>
      <c r="G37" s="7">
        <v>0.4549547808504769</v>
      </c>
      <c r="H37" s="12">
        <f t="shared" si="7"/>
        <v>0.4989170283334007</v>
      </c>
      <c r="I37" s="8">
        <v>32793</v>
      </c>
      <c r="J37" s="7">
        <v>0.8878085652750166</v>
      </c>
      <c r="K37" s="7">
        <v>0.20000000000000015</v>
      </c>
      <c r="L37" s="7">
        <v>0.17756171305500346</v>
      </c>
      <c r="M37" s="9">
        <v>533</v>
      </c>
      <c r="N37" s="7">
        <v>0.6310096153846154</v>
      </c>
      <c r="O37" s="7">
        <v>0.10000000000000007</v>
      </c>
      <c r="P37" s="7">
        <v>0.06310096153846159</v>
      </c>
      <c r="Q37" s="9">
        <v>89159</v>
      </c>
      <c r="R37" s="12">
        <f t="shared" si="8"/>
        <v>10.412358542784686</v>
      </c>
      <c r="S37" s="7">
        <v>0.26811559214417635</v>
      </c>
      <c r="T37" s="12">
        <f t="shared" si="5"/>
        <v>0.487926829558795</v>
      </c>
      <c r="U37" s="7">
        <v>0.20000000000000015</v>
      </c>
      <c r="V37" s="7">
        <v>0.05362311842883531</v>
      </c>
      <c r="W37" s="12">
        <f t="shared" si="9"/>
        <v>0.09758536591175908</v>
      </c>
      <c r="X37" s="9">
        <v>12130</v>
      </c>
      <c r="Y37" s="7">
        <v>0.24779667964746874</v>
      </c>
      <c r="Z37" s="7">
        <v>0.028974525854354026</v>
      </c>
      <c r="AA37" s="7">
        <v>0.007179791301068665</v>
      </c>
      <c r="AB37" s="9">
        <v>16</v>
      </c>
      <c r="AC37" s="7">
        <v>0.01532567049808429</v>
      </c>
      <c r="AD37" s="7">
        <v>0.028974525854354026</v>
      </c>
      <c r="AE37" s="7">
        <v>0.000444054036082054</v>
      </c>
      <c r="AF37" s="9">
        <v>20</v>
      </c>
      <c r="AG37" s="7">
        <v>0.15151515151515152</v>
      </c>
      <c r="AH37" s="7">
        <v>0.028974525854354026</v>
      </c>
      <c r="AI37" s="7">
        <v>0.004390079674902125</v>
      </c>
      <c r="AJ37" s="9">
        <v>22</v>
      </c>
      <c r="AK37" s="7">
        <v>0.08494208494208494</v>
      </c>
      <c r="AL37" s="7">
        <v>0.028974525854354026</v>
      </c>
      <c r="AM37" s="7">
        <v>0.002461156636277176</v>
      </c>
      <c r="AN37" s="9">
        <v>0</v>
      </c>
      <c r="AO37" s="7">
        <v>0</v>
      </c>
      <c r="AP37" s="7">
        <v>0.028974525854354026</v>
      </c>
      <c r="AQ37" s="7">
        <v>0</v>
      </c>
      <c r="AR37" s="9">
        <v>1228</v>
      </c>
      <c r="AS37" s="7">
        <v>0.26812227074235806</v>
      </c>
      <c r="AT37" s="7">
        <v>0.028974525854354026</v>
      </c>
      <c r="AU37" s="7">
        <v>0.007768715665752564</v>
      </c>
      <c r="AV37" s="9">
        <v>13328</v>
      </c>
      <c r="AW37" s="7">
        <v>0.420986133484949</v>
      </c>
      <c r="AX37" s="7">
        <v>0.028974525854354026</v>
      </c>
      <c r="AY37" s="7">
        <v>0.012197873608984191</v>
      </c>
      <c r="AZ37" s="9">
        <v>409</v>
      </c>
      <c r="BA37" s="7">
        <v>0.0832146490335707</v>
      </c>
      <c r="BB37" s="7">
        <v>0.05</v>
      </c>
      <c r="BC37" s="7">
        <v>0.004160732451678535</v>
      </c>
      <c r="BD37" s="9">
        <v>3817</v>
      </c>
      <c r="BE37" s="7">
        <v>0.17363768908328778</v>
      </c>
      <c r="BF37" s="7">
        <v>0.05</v>
      </c>
      <c r="BG37" s="7">
        <v>0.00868188445416439</v>
      </c>
      <c r="BH37" s="9">
        <v>25</v>
      </c>
      <c r="BI37" s="7">
        <v>0.036337209302325583</v>
      </c>
      <c r="BJ37" s="7">
        <v>0.04717831901952125</v>
      </c>
      <c r="BK37" s="7">
        <v>0.0017143284527442316</v>
      </c>
      <c r="BL37" s="9">
        <v>5148</v>
      </c>
      <c r="BM37" s="7">
        <v>0.2334074309304541</v>
      </c>
      <c r="BN37" s="7">
        <v>0.05</v>
      </c>
      <c r="BO37" s="7">
        <v>0.011670371546522706</v>
      </c>
      <c r="BP37" s="9">
        <v>2</v>
      </c>
      <c r="BQ37" s="7">
        <v>1</v>
      </c>
      <c r="BR37" s="7">
        <v>0.1</v>
      </c>
      <c r="BS37" s="7">
        <v>0.1</v>
      </c>
      <c r="BT37" s="9">
        <v>757</v>
      </c>
      <c r="BU37" s="6" t="s">
        <v>31</v>
      </c>
      <c r="BV37" s="6" t="s">
        <v>181</v>
      </c>
      <c r="BW37" s="6" t="s">
        <v>188</v>
      </c>
      <c r="BX37" s="7">
        <v>2</v>
      </c>
      <c r="BY37" s="9">
        <v>10560</v>
      </c>
      <c r="BZ37" s="9">
        <v>29</v>
      </c>
      <c r="CA37" s="10">
        <v>8764.49347858</v>
      </c>
      <c r="CB37" s="10">
        <v>8562.80540414</v>
      </c>
      <c r="CC37" s="10">
        <v>97.6988051286</v>
      </c>
    </row>
    <row r="38" spans="1:81" ht="15">
      <c r="A38" s="6" t="s">
        <v>41</v>
      </c>
      <c r="B38" s="6"/>
      <c r="C38" s="19">
        <v>5</v>
      </c>
      <c r="D38" s="13">
        <f t="shared" si="6"/>
        <v>7</v>
      </c>
      <c r="E38" s="20">
        <v>41</v>
      </c>
      <c r="F38" s="15">
        <v>36</v>
      </c>
      <c r="G38" s="7">
        <v>0.3896895458704658</v>
      </c>
      <c r="H38" s="12">
        <f t="shared" si="7"/>
        <v>0.4897742469305456</v>
      </c>
      <c r="I38" s="8">
        <v>28223</v>
      </c>
      <c r="J38" s="7">
        <v>0.9351288104705102</v>
      </c>
      <c r="K38" s="7">
        <v>0.20000000000000015</v>
      </c>
      <c r="L38" s="7">
        <v>0.18702576209410218</v>
      </c>
      <c r="M38" s="9">
        <v>790</v>
      </c>
      <c r="N38" s="7">
        <v>0.9399038461538461</v>
      </c>
      <c r="O38" s="7">
        <v>0.10000000000000007</v>
      </c>
      <c r="P38" s="7">
        <v>0.09399038461538468</v>
      </c>
      <c r="Q38" s="9">
        <v>8244</v>
      </c>
      <c r="R38" s="12">
        <f t="shared" si="8"/>
        <v>11.189785463521156</v>
      </c>
      <c r="S38" s="7">
        <v>0.023933826635925786</v>
      </c>
      <c r="T38" s="12">
        <f t="shared" si="5"/>
        <v>0.5243573319363241</v>
      </c>
      <c r="U38" s="7">
        <v>0.20000000000000015</v>
      </c>
      <c r="V38" s="7">
        <v>0.004786765327185161</v>
      </c>
      <c r="W38" s="12">
        <f t="shared" si="9"/>
        <v>0.10487146638726488</v>
      </c>
      <c r="X38" s="9">
        <v>823</v>
      </c>
      <c r="Y38" s="7">
        <v>0.016048370567739292</v>
      </c>
      <c r="Z38" s="7">
        <v>0.028974525854354026</v>
      </c>
      <c r="AA38" s="7">
        <v>0.0004649939279352163</v>
      </c>
      <c r="AB38" s="9">
        <v>0</v>
      </c>
      <c r="AC38" s="7">
        <v>0</v>
      </c>
      <c r="AD38" s="7">
        <v>0.028974525854354026</v>
      </c>
      <c r="AE38" s="7">
        <v>0</v>
      </c>
      <c r="AF38" s="9">
        <v>0</v>
      </c>
      <c r="AG38" s="7">
        <v>0</v>
      </c>
      <c r="AH38" s="7">
        <v>0.028974525854354026</v>
      </c>
      <c r="AI38" s="7">
        <v>0</v>
      </c>
      <c r="AJ38" s="9">
        <v>0</v>
      </c>
      <c r="AK38" s="7">
        <v>0</v>
      </c>
      <c r="AL38" s="7">
        <v>0.028974525854354026</v>
      </c>
      <c r="AM38" s="7">
        <v>0</v>
      </c>
      <c r="AN38" s="9">
        <v>0</v>
      </c>
      <c r="AO38" s="7">
        <v>0</v>
      </c>
      <c r="AP38" s="7">
        <v>0.028974525854354026</v>
      </c>
      <c r="AQ38" s="7">
        <v>0</v>
      </c>
      <c r="AR38" s="9">
        <v>152</v>
      </c>
      <c r="AS38" s="7">
        <v>0.03318777292576419</v>
      </c>
      <c r="AT38" s="7">
        <v>0.028974525854354026</v>
      </c>
      <c r="AU38" s="7">
        <v>0.0009615999846859851</v>
      </c>
      <c r="AV38" s="9">
        <v>611</v>
      </c>
      <c r="AW38" s="7">
        <v>0.01929940933068006</v>
      </c>
      <c r="AX38" s="7">
        <v>0.028974525854354026</v>
      </c>
      <c r="AY38" s="7">
        <v>0.0005591912346255508</v>
      </c>
      <c r="AZ38" s="9">
        <v>53</v>
      </c>
      <c r="BA38" s="7">
        <v>0.010783316378433367</v>
      </c>
      <c r="BB38" s="7">
        <v>0.05</v>
      </c>
      <c r="BC38" s="7">
        <v>0.0005391658189216684</v>
      </c>
      <c r="BD38" s="9">
        <v>309</v>
      </c>
      <c r="BE38" s="7">
        <v>0.013805358119190815</v>
      </c>
      <c r="BF38" s="7">
        <v>0.05</v>
      </c>
      <c r="BG38" s="7">
        <v>0.0006902679059595408</v>
      </c>
      <c r="BH38" s="9">
        <v>0</v>
      </c>
      <c r="BI38" s="7">
        <v>0</v>
      </c>
      <c r="BJ38" s="7">
        <v>0.04717831901952125</v>
      </c>
      <c r="BK38" s="7">
        <v>0</v>
      </c>
      <c r="BL38" s="9">
        <v>299</v>
      </c>
      <c r="BM38" s="7">
        <v>0.013428299233316699</v>
      </c>
      <c r="BN38" s="7">
        <v>0.05</v>
      </c>
      <c r="BO38" s="7">
        <v>0.000671414961665835</v>
      </c>
      <c r="BP38" s="9">
        <v>2</v>
      </c>
      <c r="BQ38" s="7">
        <v>1</v>
      </c>
      <c r="BR38" s="7">
        <v>0.1</v>
      </c>
      <c r="BS38" s="7">
        <v>0.1</v>
      </c>
      <c r="BT38" s="9">
        <v>771</v>
      </c>
      <c r="BU38" s="6" t="s">
        <v>41</v>
      </c>
      <c r="BV38" s="6" t="s">
        <v>181</v>
      </c>
      <c r="BW38" s="6" t="s">
        <v>189</v>
      </c>
      <c r="BX38" s="7">
        <v>0.5</v>
      </c>
      <c r="BY38" s="9">
        <v>2640</v>
      </c>
      <c r="BZ38" s="9">
        <v>51</v>
      </c>
      <c r="CA38" s="10">
        <v>736.743347254</v>
      </c>
      <c r="CB38" s="10">
        <v>736.743347482</v>
      </c>
      <c r="CC38" s="10">
        <v>100.000000031</v>
      </c>
    </row>
    <row r="39" spans="1:81" ht="15">
      <c r="A39" s="6" t="s">
        <v>32</v>
      </c>
      <c r="B39" s="6"/>
      <c r="C39" s="19">
        <v>5</v>
      </c>
      <c r="D39" s="13">
        <f t="shared" si="6"/>
        <v>7</v>
      </c>
      <c r="E39" s="20">
        <v>32</v>
      </c>
      <c r="F39" s="15">
        <v>37</v>
      </c>
      <c r="G39" s="7">
        <v>0.4510876077539988</v>
      </c>
      <c r="H39" s="12">
        <f t="shared" si="7"/>
        <v>0.48828560236966356</v>
      </c>
      <c r="I39" s="8">
        <v>38080</v>
      </c>
      <c r="J39" s="7">
        <v>0.833064115308151</v>
      </c>
      <c r="K39" s="7">
        <v>0.20000000000000015</v>
      </c>
      <c r="L39" s="7">
        <v>0.16661282306163033</v>
      </c>
      <c r="M39" s="9">
        <v>460</v>
      </c>
      <c r="N39" s="7">
        <v>0.5432692307692307</v>
      </c>
      <c r="O39" s="7">
        <v>0.10000000000000007</v>
      </c>
      <c r="P39" s="7">
        <v>0.05432692307692311</v>
      </c>
      <c r="Q39" s="9">
        <v>77529</v>
      </c>
      <c r="R39" s="12">
        <f t="shared" si="8"/>
        <v>8.94165328428215</v>
      </c>
      <c r="S39" s="7">
        <v>0.233019084291974</v>
      </c>
      <c r="T39" s="12">
        <f t="shared" si="5"/>
        <v>0.4190090573702976</v>
      </c>
      <c r="U39" s="7">
        <v>0.20000000000000015</v>
      </c>
      <c r="V39" s="7">
        <v>0.046603816858394834</v>
      </c>
      <c r="W39" s="12">
        <f t="shared" si="9"/>
        <v>0.08380181147405959</v>
      </c>
      <c r="X39" s="9">
        <v>11822</v>
      </c>
      <c r="Y39" s="7">
        <v>0.2414839106374257</v>
      </c>
      <c r="Z39" s="7">
        <v>0.028974525854354026</v>
      </c>
      <c r="AA39" s="7">
        <v>0.006996881812174608</v>
      </c>
      <c r="AB39" s="9">
        <v>15</v>
      </c>
      <c r="AC39" s="7">
        <v>0.014367816091954023</v>
      </c>
      <c r="AD39" s="7">
        <v>0.028974525854354026</v>
      </c>
      <c r="AE39" s="7">
        <v>0.00041630065882692567</v>
      </c>
      <c r="AF39" s="9">
        <v>131</v>
      </c>
      <c r="AG39" s="7">
        <v>0.9924242424242424</v>
      </c>
      <c r="AH39" s="7">
        <v>0.028974525854354026</v>
      </c>
      <c r="AI39" s="7">
        <v>0.02875502187060892</v>
      </c>
      <c r="AJ39" s="9">
        <v>13</v>
      </c>
      <c r="AK39" s="7">
        <v>0.05019305019305019</v>
      </c>
      <c r="AL39" s="7">
        <v>0.028974525854354026</v>
      </c>
      <c r="AM39" s="7">
        <v>0.0014543198305274222</v>
      </c>
      <c r="AN39" s="9">
        <v>0</v>
      </c>
      <c r="AO39" s="7">
        <v>0</v>
      </c>
      <c r="AP39" s="7">
        <v>0.028974525854354026</v>
      </c>
      <c r="AQ39" s="7">
        <v>0</v>
      </c>
      <c r="AR39" s="9">
        <v>1206</v>
      </c>
      <c r="AS39" s="7">
        <v>0.2633187772925764</v>
      </c>
      <c r="AT39" s="7">
        <v>0.028974525854354026</v>
      </c>
      <c r="AU39" s="7">
        <v>0.007629536720600645</v>
      </c>
      <c r="AV39" s="9">
        <v>10685</v>
      </c>
      <c r="AW39" s="7">
        <v>0.3375027638270318</v>
      </c>
      <c r="AX39" s="7">
        <v>0.028974525854354026</v>
      </c>
      <c r="AY39" s="7">
        <v>0.009778982556422275</v>
      </c>
      <c r="AZ39" s="9">
        <v>392</v>
      </c>
      <c r="BA39" s="7">
        <v>0.0797558494404883</v>
      </c>
      <c r="BB39" s="7">
        <v>0.05</v>
      </c>
      <c r="BC39" s="7">
        <v>0.003987792472024416</v>
      </c>
      <c r="BD39" s="9">
        <v>3702</v>
      </c>
      <c r="BE39" s="7">
        <v>0.16839803171131765</v>
      </c>
      <c r="BF39" s="7">
        <v>0.05</v>
      </c>
      <c r="BG39" s="7">
        <v>0.008419901585565883</v>
      </c>
      <c r="BH39" s="9">
        <v>83</v>
      </c>
      <c r="BI39" s="7">
        <v>0.12063953488372094</v>
      </c>
      <c r="BJ39" s="7">
        <v>0.04717831901952125</v>
      </c>
      <c r="BK39" s="7">
        <v>0.005691570463110848</v>
      </c>
      <c r="BL39" s="9">
        <v>4594</v>
      </c>
      <c r="BM39" s="7">
        <v>0.20827473574377353</v>
      </c>
      <c r="BN39" s="7">
        <v>0.05</v>
      </c>
      <c r="BO39" s="7">
        <v>0.010413736787188677</v>
      </c>
      <c r="BP39" s="9">
        <v>2</v>
      </c>
      <c r="BQ39" s="7">
        <v>1</v>
      </c>
      <c r="BR39" s="7">
        <v>0.1</v>
      </c>
      <c r="BS39" s="7">
        <v>0.1</v>
      </c>
      <c r="BT39" s="9">
        <v>789</v>
      </c>
      <c r="BU39" s="6" t="s">
        <v>32</v>
      </c>
      <c r="BV39" s="6" t="s">
        <v>181</v>
      </c>
      <c r="BW39" s="6" t="s">
        <v>188</v>
      </c>
      <c r="BX39" s="7">
        <v>2</v>
      </c>
      <c r="BY39" s="9">
        <v>10560</v>
      </c>
      <c r="BZ39" s="9">
        <v>2</v>
      </c>
      <c r="CA39" s="10">
        <v>8671.24843694</v>
      </c>
      <c r="CB39" s="10">
        <v>8670.54419749</v>
      </c>
      <c r="CC39" s="10">
        <v>99.9918784538</v>
      </c>
    </row>
    <row r="40" spans="1:81" ht="15">
      <c r="A40" s="6" t="s">
        <v>34</v>
      </c>
      <c r="B40" s="6"/>
      <c r="C40" s="17">
        <v>5</v>
      </c>
      <c r="D40" s="13">
        <f t="shared" si="6"/>
        <v>7</v>
      </c>
      <c r="E40" s="20">
        <v>34</v>
      </c>
      <c r="F40" s="15">
        <v>38</v>
      </c>
      <c r="G40" s="7">
        <v>0.43860185552761155</v>
      </c>
      <c r="H40" s="12">
        <f t="shared" si="7"/>
        <v>0.4799236513825824</v>
      </c>
      <c r="I40" s="8">
        <v>43483</v>
      </c>
      <c r="J40" s="7">
        <v>0.7771185387673957</v>
      </c>
      <c r="K40" s="7">
        <v>0.20000000000000015</v>
      </c>
      <c r="L40" s="7">
        <v>0.15542370775347925</v>
      </c>
      <c r="M40" s="9">
        <v>233</v>
      </c>
      <c r="N40" s="7">
        <v>0.2704326923076923</v>
      </c>
      <c r="O40" s="7">
        <v>0.10000000000000007</v>
      </c>
      <c r="P40" s="7">
        <v>0.02704326923076925</v>
      </c>
      <c r="Q40" s="9">
        <v>75693</v>
      </c>
      <c r="R40" s="12">
        <f t="shared" si="8"/>
        <v>9.263426453402507</v>
      </c>
      <c r="S40" s="7">
        <v>0.22747848339630386</v>
      </c>
      <c r="T40" s="12">
        <f t="shared" si="5"/>
        <v>0.43408746267115783</v>
      </c>
      <c r="U40" s="7">
        <v>0.20000000000000015</v>
      </c>
      <c r="V40" s="7">
        <v>0.04549569667926081</v>
      </c>
      <c r="W40" s="12">
        <f t="shared" si="9"/>
        <v>0.08681749253423163</v>
      </c>
      <c r="X40" s="9">
        <v>10594</v>
      </c>
      <c r="Y40" s="7">
        <v>0.21631481861037097</v>
      </c>
      <c r="Z40" s="7">
        <v>0.028974525854354026</v>
      </c>
      <c r="AA40" s="7">
        <v>0.006267619304506095</v>
      </c>
      <c r="AB40" s="9">
        <v>678</v>
      </c>
      <c r="AC40" s="7">
        <v>0.6494252873563219</v>
      </c>
      <c r="AD40" s="7">
        <v>0.028974525854354026</v>
      </c>
      <c r="AE40" s="7">
        <v>0.01881678977897704</v>
      </c>
      <c r="AF40" s="9">
        <v>0</v>
      </c>
      <c r="AG40" s="7">
        <v>0</v>
      </c>
      <c r="AH40" s="7">
        <v>0.028974525854354026</v>
      </c>
      <c r="AI40" s="7">
        <v>0</v>
      </c>
      <c r="AJ40" s="9">
        <v>22</v>
      </c>
      <c r="AK40" s="7">
        <v>0.08494208494208494</v>
      </c>
      <c r="AL40" s="7">
        <v>0.028974525854354026</v>
      </c>
      <c r="AM40" s="7">
        <v>0.002461156636277176</v>
      </c>
      <c r="AN40" s="9">
        <v>0</v>
      </c>
      <c r="AO40" s="7">
        <v>0</v>
      </c>
      <c r="AP40" s="7">
        <v>0.028974525854354026</v>
      </c>
      <c r="AQ40" s="7">
        <v>0</v>
      </c>
      <c r="AR40" s="9">
        <v>965</v>
      </c>
      <c r="AS40" s="7">
        <v>0.21069868995633187</v>
      </c>
      <c r="AT40" s="7">
        <v>0.028974525854354026</v>
      </c>
      <c r="AU40" s="7">
        <v>0.006104894639618261</v>
      </c>
      <c r="AV40" s="9">
        <v>4677</v>
      </c>
      <c r="AW40" s="7">
        <v>0.14773050317445277</v>
      </c>
      <c r="AX40" s="7">
        <v>0.028974525854354026</v>
      </c>
      <c r="AY40" s="7">
        <v>0.0042804212837049115</v>
      </c>
      <c r="AZ40" s="9">
        <v>2074</v>
      </c>
      <c r="BA40" s="7">
        <v>0.4219735503560529</v>
      </c>
      <c r="BB40" s="7">
        <v>0.05</v>
      </c>
      <c r="BC40" s="7">
        <v>0.021098677517802644</v>
      </c>
      <c r="BD40" s="9">
        <v>8552</v>
      </c>
      <c r="BE40" s="7">
        <v>0.38937488609440496</v>
      </c>
      <c r="BF40" s="7">
        <v>0.05</v>
      </c>
      <c r="BG40" s="7">
        <v>0.01946874430472025</v>
      </c>
      <c r="BH40" s="9">
        <v>232</v>
      </c>
      <c r="BI40" s="7">
        <v>0.3372093023255814</v>
      </c>
      <c r="BJ40" s="7">
        <v>0.04717831901952125</v>
      </c>
      <c r="BK40" s="7">
        <v>0.015908968041466468</v>
      </c>
      <c r="BL40" s="9">
        <v>7159</v>
      </c>
      <c r="BM40" s="7">
        <v>0.32463820714058883</v>
      </c>
      <c r="BN40" s="7">
        <v>0.05</v>
      </c>
      <c r="BO40" s="7">
        <v>0.016231910357029443</v>
      </c>
      <c r="BP40" s="9">
        <v>2</v>
      </c>
      <c r="BQ40" s="7">
        <v>1</v>
      </c>
      <c r="BR40" s="7">
        <v>0.1</v>
      </c>
      <c r="BS40" s="7">
        <v>0.1</v>
      </c>
      <c r="BT40" s="9">
        <v>751</v>
      </c>
      <c r="BU40" s="6" t="s">
        <v>34</v>
      </c>
      <c r="BV40" s="6" t="s">
        <v>181</v>
      </c>
      <c r="BW40" s="6" t="s">
        <v>188</v>
      </c>
      <c r="BX40" s="7">
        <v>2</v>
      </c>
      <c r="BY40" s="9">
        <v>10560</v>
      </c>
      <c r="BZ40" s="9">
        <v>30</v>
      </c>
      <c r="CA40" s="10">
        <v>9268.99425438</v>
      </c>
      <c r="CB40" s="10">
        <v>8171.16650958</v>
      </c>
      <c r="CC40" s="10">
        <v>88.1559129862</v>
      </c>
    </row>
    <row r="41" spans="1:81" ht="15">
      <c r="A41" s="6" t="s">
        <v>65</v>
      </c>
      <c r="B41" s="6"/>
      <c r="C41" s="19">
        <v>4</v>
      </c>
      <c r="D41" s="13">
        <f t="shared" si="6"/>
        <v>7</v>
      </c>
      <c r="E41" s="20">
        <v>65</v>
      </c>
      <c r="F41" s="15">
        <v>39</v>
      </c>
      <c r="G41" s="7">
        <v>0.33242246167998957</v>
      </c>
      <c r="H41" s="12">
        <f t="shared" si="7"/>
        <v>0.47377366167105894</v>
      </c>
      <c r="I41" s="8">
        <v>32362</v>
      </c>
      <c r="J41" s="7">
        <v>0.8922713717693836</v>
      </c>
      <c r="K41" s="7">
        <v>0.20000000000000015</v>
      </c>
      <c r="L41" s="7">
        <v>0.17845427435387687</v>
      </c>
      <c r="M41" s="9">
        <v>249</v>
      </c>
      <c r="N41" s="7">
        <v>0.28966346153846156</v>
      </c>
      <c r="O41" s="7">
        <v>0.10000000000000007</v>
      </c>
      <c r="P41" s="7">
        <v>0.02896634615384618</v>
      </c>
      <c r="Q41" s="9">
        <v>13408</v>
      </c>
      <c r="R41" s="12">
        <f t="shared" si="8"/>
        <v>15.925476939195562</v>
      </c>
      <c r="S41" s="7">
        <v>0.03951752109411779</v>
      </c>
      <c r="T41" s="12">
        <f t="shared" si="5"/>
        <v>0.746273521049464</v>
      </c>
      <c r="U41" s="7">
        <v>0.20000000000000015</v>
      </c>
      <c r="V41" s="7">
        <v>0.007903504218823564</v>
      </c>
      <c r="W41" s="12">
        <f t="shared" si="9"/>
        <v>0.1492547042098929</v>
      </c>
      <c r="X41" s="9">
        <v>1506</v>
      </c>
      <c r="Y41" s="7">
        <v>0.03004714080754253</v>
      </c>
      <c r="Z41" s="7">
        <v>0.028974525854354026</v>
      </c>
      <c r="AA41" s="7">
        <v>0.0008706016581775569</v>
      </c>
      <c r="AB41" s="9">
        <v>117</v>
      </c>
      <c r="AC41" s="7">
        <v>0.11206896551724138</v>
      </c>
      <c r="AD41" s="7">
        <v>0.028974525854354026</v>
      </c>
      <c r="AE41" s="7">
        <v>0.0032471451388500203</v>
      </c>
      <c r="AF41" s="9">
        <v>0</v>
      </c>
      <c r="AG41" s="7">
        <v>0</v>
      </c>
      <c r="AH41" s="7">
        <v>0.028974525854354026</v>
      </c>
      <c r="AI41" s="7">
        <v>0</v>
      </c>
      <c r="AJ41" s="9">
        <v>0</v>
      </c>
      <c r="AK41" s="7">
        <v>0</v>
      </c>
      <c r="AL41" s="7">
        <v>0.028974525854354026</v>
      </c>
      <c r="AM41" s="7">
        <v>0</v>
      </c>
      <c r="AN41" s="9">
        <v>0</v>
      </c>
      <c r="AO41" s="7">
        <v>0</v>
      </c>
      <c r="AP41" s="7">
        <v>0.028974525854354026</v>
      </c>
      <c r="AQ41" s="7">
        <v>0</v>
      </c>
      <c r="AR41" s="9">
        <v>119</v>
      </c>
      <c r="AS41" s="7">
        <v>0.025982532751091702</v>
      </c>
      <c r="AT41" s="7">
        <v>0.028974525854354026</v>
      </c>
      <c r="AU41" s="7">
        <v>0.0007528315669581068</v>
      </c>
      <c r="AV41" s="9">
        <v>639</v>
      </c>
      <c r="AW41" s="7">
        <v>0.020183833980858525</v>
      </c>
      <c r="AX41" s="7">
        <v>0.028974525854354026</v>
      </c>
      <c r="AY41" s="7">
        <v>0.0005848170195183747</v>
      </c>
      <c r="AZ41" s="9">
        <v>343</v>
      </c>
      <c r="BA41" s="7">
        <v>0.06978636826042726</v>
      </c>
      <c r="BB41" s="7">
        <v>0.05</v>
      </c>
      <c r="BC41" s="7">
        <v>0.0034893184130213636</v>
      </c>
      <c r="BD41" s="9">
        <v>1725</v>
      </c>
      <c r="BE41" s="7">
        <v>0.07832148715144888</v>
      </c>
      <c r="BF41" s="7">
        <v>0.05</v>
      </c>
      <c r="BG41" s="7">
        <v>0.003916074357572444</v>
      </c>
      <c r="BH41" s="9">
        <v>31</v>
      </c>
      <c r="BI41" s="7">
        <v>0.04505813953488372</v>
      </c>
      <c r="BJ41" s="7">
        <v>0.04717831901952125</v>
      </c>
      <c r="BK41" s="7">
        <v>0.002125767281402847</v>
      </c>
      <c r="BL41" s="9">
        <v>934</v>
      </c>
      <c r="BM41" s="7">
        <v>0.042235630358844076</v>
      </c>
      <c r="BN41" s="7">
        <v>0.05</v>
      </c>
      <c r="BO41" s="7">
        <v>0.002111781517942204</v>
      </c>
      <c r="BP41" s="9">
        <v>2</v>
      </c>
      <c r="BQ41" s="7">
        <v>1</v>
      </c>
      <c r="BR41" s="7">
        <v>0.1</v>
      </c>
      <c r="BS41" s="7">
        <v>0.1</v>
      </c>
      <c r="BT41" s="9">
        <v>633</v>
      </c>
      <c r="BU41" s="6" t="s">
        <v>65</v>
      </c>
      <c r="BV41" s="6" t="s">
        <v>181</v>
      </c>
      <c r="BW41" s="6" t="s">
        <v>189</v>
      </c>
      <c r="BX41" s="7">
        <v>0.5</v>
      </c>
      <c r="BY41" s="9">
        <v>2640</v>
      </c>
      <c r="BZ41" s="9">
        <v>34</v>
      </c>
      <c r="CA41" s="10">
        <v>841.921414065</v>
      </c>
      <c r="CB41" s="10">
        <v>841.921410027</v>
      </c>
      <c r="CC41" s="10">
        <v>99.9999995204</v>
      </c>
    </row>
    <row r="42" spans="1:81" ht="15">
      <c r="A42" s="6" t="s">
        <v>51</v>
      </c>
      <c r="B42" s="6"/>
      <c r="C42" s="17">
        <v>4</v>
      </c>
      <c r="D42" s="13">
        <f t="shared" si="6"/>
        <v>7</v>
      </c>
      <c r="E42" s="20">
        <v>51</v>
      </c>
      <c r="F42" s="15">
        <v>40</v>
      </c>
      <c r="G42" s="7">
        <v>0.3694288928908124</v>
      </c>
      <c r="H42" s="12">
        <f t="shared" si="7"/>
        <v>0.4667869538000706</v>
      </c>
      <c r="I42" s="8">
        <v>27629</v>
      </c>
      <c r="J42" s="7">
        <v>0.9412794068919814</v>
      </c>
      <c r="K42" s="7">
        <v>0.20000000000000015</v>
      </c>
      <c r="L42" s="7">
        <v>0.1882558813783964</v>
      </c>
      <c r="M42" s="9">
        <v>606</v>
      </c>
      <c r="N42" s="7">
        <v>0.71875</v>
      </c>
      <c r="O42" s="7">
        <v>0.10000000000000007</v>
      </c>
      <c r="P42" s="7">
        <v>0.07187500000000005</v>
      </c>
      <c r="Q42" s="9">
        <v>6237</v>
      </c>
      <c r="R42" s="12">
        <f t="shared" si="8"/>
        <v>10.769604320436677</v>
      </c>
      <c r="S42" s="7">
        <v>0.017877189382325603</v>
      </c>
      <c r="T42" s="12">
        <f t="shared" si="5"/>
        <v>0.5046674939286165</v>
      </c>
      <c r="U42" s="7">
        <v>0.20000000000000015</v>
      </c>
      <c r="V42" s="7">
        <v>0.0035754378764651235</v>
      </c>
      <c r="W42" s="12">
        <f t="shared" si="9"/>
        <v>0.10093349878572339</v>
      </c>
      <c r="X42" s="9">
        <v>1008</v>
      </c>
      <c r="Y42" s="7">
        <v>0.01984013117442099</v>
      </c>
      <c r="Z42" s="7">
        <v>0.028974525854354026</v>
      </c>
      <c r="AA42" s="7">
        <v>0.0005748583936670363</v>
      </c>
      <c r="AB42" s="9">
        <v>0</v>
      </c>
      <c r="AC42" s="7">
        <v>0</v>
      </c>
      <c r="AD42" s="7">
        <v>0.028974525854354026</v>
      </c>
      <c r="AE42" s="7">
        <v>0</v>
      </c>
      <c r="AF42" s="9">
        <v>0</v>
      </c>
      <c r="AG42" s="7">
        <v>0</v>
      </c>
      <c r="AH42" s="7">
        <v>0.028974525854354026</v>
      </c>
      <c r="AI42" s="7">
        <v>0</v>
      </c>
      <c r="AJ42" s="9">
        <v>0</v>
      </c>
      <c r="AK42" s="7">
        <v>0</v>
      </c>
      <c r="AL42" s="7">
        <v>0.028974525854354026</v>
      </c>
      <c r="AM42" s="7">
        <v>0</v>
      </c>
      <c r="AN42" s="9">
        <v>0</v>
      </c>
      <c r="AO42" s="7">
        <v>0</v>
      </c>
      <c r="AP42" s="7">
        <v>0.028974525854354026</v>
      </c>
      <c r="AQ42" s="7">
        <v>0</v>
      </c>
      <c r="AR42" s="9">
        <v>77</v>
      </c>
      <c r="AS42" s="7">
        <v>0.016812227074235808</v>
      </c>
      <c r="AT42" s="7">
        <v>0.028974525854354026</v>
      </c>
      <c r="AU42" s="7">
        <v>0.0004871263080317161</v>
      </c>
      <c r="AV42" s="9">
        <v>584</v>
      </c>
      <c r="AW42" s="7">
        <v>0.018446571275150828</v>
      </c>
      <c r="AX42" s="7">
        <v>0.028974525854354026</v>
      </c>
      <c r="AY42" s="7">
        <v>0.000534480656336042</v>
      </c>
      <c r="AZ42" s="9">
        <v>92</v>
      </c>
      <c r="BA42" s="7">
        <v>0.018718209562563582</v>
      </c>
      <c r="BB42" s="7">
        <v>0.05</v>
      </c>
      <c r="BC42" s="7">
        <v>0.0009359104781281792</v>
      </c>
      <c r="BD42" s="9">
        <v>477</v>
      </c>
      <c r="BE42" s="7">
        <v>0.02145981410606889</v>
      </c>
      <c r="BF42" s="7">
        <v>0.05</v>
      </c>
      <c r="BG42" s="7">
        <v>0.0010729907053034446</v>
      </c>
      <c r="BH42" s="9">
        <v>19</v>
      </c>
      <c r="BI42" s="7">
        <v>0.027616279069767442</v>
      </c>
      <c r="BJ42" s="7">
        <v>0.04717831901952125</v>
      </c>
      <c r="BK42" s="7">
        <v>0.0013028896240856159</v>
      </c>
      <c r="BL42" s="9">
        <v>362</v>
      </c>
      <c r="BM42" s="7">
        <v>0.016286349407975322</v>
      </c>
      <c r="BN42" s="7">
        <v>0.05</v>
      </c>
      <c r="BO42" s="7">
        <v>0.0008143174703987661</v>
      </c>
      <c r="BP42" s="9">
        <v>2</v>
      </c>
      <c r="BQ42" s="7">
        <v>1</v>
      </c>
      <c r="BR42" s="7">
        <v>0.1</v>
      </c>
      <c r="BS42" s="7">
        <v>0.1</v>
      </c>
      <c r="BT42" s="9">
        <v>688</v>
      </c>
      <c r="BU42" s="6" t="s">
        <v>51</v>
      </c>
      <c r="BV42" s="6" t="s">
        <v>181</v>
      </c>
      <c r="BW42" s="6" t="s">
        <v>189</v>
      </c>
      <c r="BX42" s="7">
        <v>0.5</v>
      </c>
      <c r="BY42" s="9">
        <v>2640</v>
      </c>
      <c r="BZ42" s="9">
        <v>54</v>
      </c>
      <c r="CA42" s="10">
        <v>579.129912464</v>
      </c>
      <c r="CB42" s="10">
        <v>579.12991178</v>
      </c>
      <c r="CC42" s="10">
        <v>99.9999998818</v>
      </c>
    </row>
    <row r="43" spans="1:81" ht="15">
      <c r="A43" s="6" t="s">
        <v>30</v>
      </c>
      <c r="B43" s="6"/>
      <c r="C43" s="17">
        <v>5</v>
      </c>
      <c r="D43" s="13">
        <f t="shared" si="6"/>
        <v>7</v>
      </c>
      <c r="E43" s="20">
        <v>30</v>
      </c>
      <c r="F43" s="15">
        <v>41</v>
      </c>
      <c r="G43" s="7">
        <v>0.4604510009814362</v>
      </c>
      <c r="H43" s="12">
        <f t="shared" si="7"/>
        <v>0.45456710845929005</v>
      </c>
      <c r="I43" s="8">
        <v>47927</v>
      </c>
      <c r="J43" s="7">
        <v>0.7311029655400928</v>
      </c>
      <c r="K43" s="7">
        <v>0.20000000000000015</v>
      </c>
      <c r="L43" s="7">
        <v>0.14622059310801866</v>
      </c>
      <c r="M43" s="9">
        <v>188</v>
      </c>
      <c r="N43" s="7">
        <v>0.21634615384615385</v>
      </c>
      <c r="O43" s="7">
        <v>0.10000000000000007</v>
      </c>
      <c r="P43" s="7">
        <v>0.0216346153846154</v>
      </c>
      <c r="Q43" s="9">
        <v>79104</v>
      </c>
      <c r="R43" s="12">
        <f t="shared" si="8"/>
        <v>4.4462442308193</v>
      </c>
      <c r="S43" s="7">
        <v>0.23777205074659297</v>
      </c>
      <c r="T43" s="12">
        <f t="shared" si="5"/>
        <v>0.20835258813586222</v>
      </c>
      <c r="U43" s="7">
        <v>0.20000000000000015</v>
      </c>
      <c r="V43" s="7">
        <v>0.04755441014931863</v>
      </c>
      <c r="W43" s="12">
        <f t="shared" si="9"/>
        <v>0.04167051762717248</v>
      </c>
      <c r="X43" s="9">
        <v>14883</v>
      </c>
      <c r="Y43" s="7">
        <v>0.3042221766755483</v>
      </c>
      <c r="Z43" s="7">
        <v>0.028974525854354026</v>
      </c>
      <c r="AA43" s="7">
        <v>0.008814693323553533</v>
      </c>
      <c r="AB43" s="9">
        <v>737</v>
      </c>
      <c r="AC43" s="7">
        <v>0.7059386973180076</v>
      </c>
      <c r="AD43" s="7">
        <v>0.028974525854354026</v>
      </c>
      <c r="AE43" s="7">
        <v>0.020454239037029615</v>
      </c>
      <c r="AF43" s="9">
        <v>54</v>
      </c>
      <c r="AG43" s="7">
        <v>0.4090909090909091</v>
      </c>
      <c r="AH43" s="7">
        <v>0.028974525854354026</v>
      </c>
      <c r="AI43" s="7">
        <v>0.01185321512223574</v>
      </c>
      <c r="AJ43" s="9">
        <v>20</v>
      </c>
      <c r="AK43" s="7">
        <v>0.07722007722007722</v>
      </c>
      <c r="AL43" s="7">
        <v>0.028974525854354026</v>
      </c>
      <c r="AM43" s="7">
        <v>0.002237415123888342</v>
      </c>
      <c r="AN43" s="9">
        <v>15</v>
      </c>
      <c r="AO43" s="7">
        <v>0.11363636363636363</v>
      </c>
      <c r="AP43" s="7">
        <v>0.028974525854354026</v>
      </c>
      <c r="AQ43" s="7">
        <v>0.0032925597561765936</v>
      </c>
      <c r="AR43" s="9">
        <v>1297</v>
      </c>
      <c r="AS43" s="7">
        <v>0.2831877729257642</v>
      </c>
      <c r="AT43" s="7">
        <v>0.028974525854354026</v>
      </c>
      <c r="AU43" s="7">
        <v>0.00820523144827449</v>
      </c>
      <c r="AV43" s="9">
        <v>5766</v>
      </c>
      <c r="AW43" s="7">
        <v>0.18212830474746516</v>
      </c>
      <c r="AX43" s="7">
        <v>0.028974525854354026</v>
      </c>
      <c r="AY43" s="7">
        <v>0.005277081274715098</v>
      </c>
      <c r="AZ43" s="9">
        <v>2240</v>
      </c>
      <c r="BA43" s="7">
        <v>0.4557477110885046</v>
      </c>
      <c r="BB43" s="7">
        <v>0.05</v>
      </c>
      <c r="BC43" s="7">
        <v>0.02278738555442523</v>
      </c>
      <c r="BD43" s="9">
        <v>9259</v>
      </c>
      <c r="BE43" s="7">
        <v>0.42158738837251686</v>
      </c>
      <c r="BF43" s="7">
        <v>0.05</v>
      </c>
      <c r="BG43" s="7">
        <v>0.021079369418625843</v>
      </c>
      <c r="BH43" s="9">
        <v>346</v>
      </c>
      <c r="BI43" s="7">
        <v>0.502906976744186</v>
      </c>
      <c r="BJ43" s="7">
        <v>0.04717831901952125</v>
      </c>
      <c r="BK43" s="7">
        <v>0.023726305785980163</v>
      </c>
      <c r="BL43" s="9">
        <v>7636</v>
      </c>
      <c r="BM43" s="7">
        <v>0.34627772989157557</v>
      </c>
      <c r="BN43" s="7">
        <v>0.05</v>
      </c>
      <c r="BO43" s="7">
        <v>0.017313886494578778</v>
      </c>
      <c r="BP43" s="9">
        <v>2</v>
      </c>
      <c r="BQ43" s="7">
        <v>1</v>
      </c>
      <c r="BR43" s="7">
        <v>0.1</v>
      </c>
      <c r="BS43" s="7">
        <v>0.1</v>
      </c>
      <c r="BT43" s="9">
        <v>603</v>
      </c>
      <c r="BU43" s="6" t="s">
        <v>30</v>
      </c>
      <c r="BV43" s="6" t="s">
        <v>181</v>
      </c>
      <c r="BW43" s="6" t="s">
        <v>184</v>
      </c>
      <c r="BX43" s="7">
        <v>4</v>
      </c>
      <c r="BY43" s="9">
        <v>21120</v>
      </c>
      <c r="BZ43" s="9">
        <v>12</v>
      </c>
      <c r="CA43" s="10">
        <v>36554.451302</v>
      </c>
      <c r="CB43" s="10">
        <v>17791.195421</v>
      </c>
      <c r="CC43" s="10">
        <v>48.6703938571</v>
      </c>
    </row>
    <row r="44" spans="1:81" ht="15">
      <c r="A44" s="6" t="s">
        <v>54</v>
      </c>
      <c r="B44" s="6"/>
      <c r="C44" s="19">
        <v>4</v>
      </c>
      <c r="D44" s="13">
        <f t="shared" si="6"/>
        <v>7</v>
      </c>
      <c r="E44" s="20">
        <v>54</v>
      </c>
      <c r="F44" s="15">
        <v>42</v>
      </c>
      <c r="G44" s="7">
        <v>0.3602810144260359</v>
      </c>
      <c r="H44" s="12">
        <f t="shared" si="7"/>
        <v>0.44768060304535884</v>
      </c>
      <c r="I44" s="8">
        <v>25791</v>
      </c>
      <c r="J44" s="7">
        <v>0.9603110503644798</v>
      </c>
      <c r="K44" s="7">
        <v>0.20000000000000015</v>
      </c>
      <c r="L44" s="7">
        <v>0.19206221007289612</v>
      </c>
      <c r="M44" s="9">
        <v>510</v>
      </c>
      <c r="N44" s="7">
        <v>0.6033653846153846</v>
      </c>
      <c r="O44" s="7">
        <v>0.10000000000000007</v>
      </c>
      <c r="P44" s="7">
        <v>0.060336538461538504</v>
      </c>
      <c r="Q44" s="9">
        <v>6280</v>
      </c>
      <c r="R44" s="12">
        <f t="shared" si="8"/>
        <v>9.709804480800953</v>
      </c>
      <c r="S44" s="7">
        <v>0.0180069529109279</v>
      </c>
      <c r="T44" s="12">
        <f t="shared" si="5"/>
        <v>0.4550048960075423</v>
      </c>
      <c r="U44" s="7">
        <v>0.20000000000000015</v>
      </c>
      <c r="V44" s="7">
        <v>0.0036013905821855826</v>
      </c>
      <c r="W44" s="12">
        <f t="shared" si="9"/>
        <v>0.09100097920150853</v>
      </c>
      <c r="X44" s="9">
        <v>800</v>
      </c>
      <c r="Y44" s="7">
        <v>0.015576962492313998</v>
      </c>
      <c r="Z44" s="7">
        <v>0.028974525854354026</v>
      </c>
      <c r="AA44" s="7">
        <v>0.0004513351024658549</v>
      </c>
      <c r="AB44" s="9">
        <v>0</v>
      </c>
      <c r="AC44" s="7">
        <v>0</v>
      </c>
      <c r="AD44" s="7">
        <v>0.028974525854354026</v>
      </c>
      <c r="AE44" s="7">
        <v>0</v>
      </c>
      <c r="AF44" s="9">
        <v>0</v>
      </c>
      <c r="AG44" s="7">
        <v>0</v>
      </c>
      <c r="AH44" s="7">
        <v>0.028974525854354026</v>
      </c>
      <c r="AI44" s="7">
        <v>0</v>
      </c>
      <c r="AJ44" s="9">
        <v>3</v>
      </c>
      <c r="AK44" s="7">
        <v>0.011583011583011582</v>
      </c>
      <c r="AL44" s="7">
        <v>0.028974525854354026</v>
      </c>
      <c r="AM44" s="7">
        <v>0.00033561226858325123</v>
      </c>
      <c r="AN44" s="9">
        <v>0</v>
      </c>
      <c r="AO44" s="7">
        <v>0</v>
      </c>
      <c r="AP44" s="7">
        <v>0.028974525854354026</v>
      </c>
      <c r="AQ44" s="7">
        <v>0</v>
      </c>
      <c r="AR44" s="9">
        <v>51</v>
      </c>
      <c r="AS44" s="7">
        <v>0.0111353711790393</v>
      </c>
      <c r="AT44" s="7">
        <v>0.028974525854354026</v>
      </c>
      <c r="AU44" s="7">
        <v>0.0003226421001249029</v>
      </c>
      <c r="AV44" s="9">
        <v>827</v>
      </c>
      <c r="AW44" s="7">
        <v>0.026122113774913927</v>
      </c>
      <c r="AX44" s="7">
        <v>0.028974525854354026</v>
      </c>
      <c r="AY44" s="7">
        <v>0.000756875860941621</v>
      </c>
      <c r="AZ44" s="9">
        <v>30</v>
      </c>
      <c r="BA44" s="7">
        <v>0.006103763987792472</v>
      </c>
      <c r="BB44" s="7">
        <v>0.05</v>
      </c>
      <c r="BC44" s="7">
        <v>0.0003051881993896236</v>
      </c>
      <c r="BD44" s="9">
        <v>313</v>
      </c>
      <c r="BE44" s="7">
        <v>0.01398760707125934</v>
      </c>
      <c r="BF44" s="7">
        <v>0.05</v>
      </c>
      <c r="BG44" s="7">
        <v>0.000699380353562967</v>
      </c>
      <c r="BH44" s="9">
        <v>11</v>
      </c>
      <c r="BI44" s="7">
        <v>0.015988372093023256</v>
      </c>
      <c r="BJ44" s="7">
        <v>0.04717831901952125</v>
      </c>
      <c r="BK44" s="7">
        <v>0.0007543045192074619</v>
      </c>
      <c r="BL44" s="9">
        <v>292</v>
      </c>
      <c r="BM44" s="7">
        <v>0.013110738102799075</v>
      </c>
      <c r="BN44" s="7">
        <v>0.05</v>
      </c>
      <c r="BO44" s="7">
        <v>0.0006555369051399538</v>
      </c>
      <c r="BP44" s="9">
        <v>2</v>
      </c>
      <c r="BQ44" s="7">
        <v>1</v>
      </c>
      <c r="BR44" s="7">
        <v>0.1</v>
      </c>
      <c r="BS44" s="7">
        <v>0.1</v>
      </c>
      <c r="BT44" s="9">
        <v>768</v>
      </c>
      <c r="BU44" s="6" t="s">
        <v>54</v>
      </c>
      <c r="BV44" s="6" t="s">
        <v>181</v>
      </c>
      <c r="BW44" s="6" t="s">
        <v>189</v>
      </c>
      <c r="BX44" s="7">
        <v>0.5</v>
      </c>
      <c r="BY44" s="9">
        <v>2640</v>
      </c>
      <c r="BZ44" s="9">
        <v>53</v>
      </c>
      <c r="CA44" s="10">
        <v>646.76894299</v>
      </c>
      <c r="CB44" s="10">
        <v>646.768944979</v>
      </c>
      <c r="CC44" s="10">
        <v>100.000000308</v>
      </c>
    </row>
    <row r="45" spans="1:81" ht="15">
      <c r="A45" s="6" t="s">
        <v>35</v>
      </c>
      <c r="B45" s="6"/>
      <c r="C45" s="17">
        <v>5</v>
      </c>
      <c r="D45" s="13">
        <f t="shared" si="6"/>
        <v>7</v>
      </c>
      <c r="E45" s="20">
        <v>35</v>
      </c>
      <c r="F45" s="15">
        <v>43</v>
      </c>
      <c r="G45" s="7">
        <v>0.41798545265317755</v>
      </c>
      <c r="H45" s="12">
        <f t="shared" si="7"/>
        <v>0.44471951857556913</v>
      </c>
      <c r="I45" s="8">
        <v>44236</v>
      </c>
      <c r="J45" s="7">
        <v>0.7693215705765407</v>
      </c>
      <c r="K45" s="7">
        <v>0.20000000000000015</v>
      </c>
      <c r="L45" s="7">
        <v>0.15386431411530826</v>
      </c>
      <c r="M45" s="9">
        <v>178</v>
      </c>
      <c r="N45" s="7">
        <v>0.20432692307692307</v>
      </c>
      <c r="O45" s="7">
        <v>0.10000000000000007</v>
      </c>
      <c r="P45" s="7">
        <v>0.020432692307692322</v>
      </c>
      <c r="Q45" s="9">
        <v>61153</v>
      </c>
      <c r="R45" s="12">
        <f t="shared" si="8"/>
        <v>6.770555325330637</v>
      </c>
      <c r="S45" s="7">
        <v>0.1836003041898531</v>
      </c>
      <c r="T45" s="12">
        <f t="shared" si="5"/>
        <v>0.31727063380181053</v>
      </c>
      <c r="U45" s="7">
        <v>0.20000000000000015</v>
      </c>
      <c r="V45" s="7">
        <v>0.03672006083797065</v>
      </c>
      <c r="W45" s="12">
        <f t="shared" si="9"/>
        <v>0.06345412676036215</v>
      </c>
      <c r="X45" s="9">
        <v>11572</v>
      </c>
      <c r="Y45" s="7">
        <v>0.23635990981758556</v>
      </c>
      <c r="Z45" s="7">
        <v>0.028974525854354026</v>
      </c>
      <c r="AA45" s="7">
        <v>0.0068484163179424185</v>
      </c>
      <c r="AB45" s="9">
        <v>453</v>
      </c>
      <c r="AC45" s="7">
        <v>0.4339080459770115</v>
      </c>
      <c r="AD45" s="7">
        <v>0.028974525854354026</v>
      </c>
      <c r="AE45" s="7">
        <v>0.012572279896573155</v>
      </c>
      <c r="AF45" s="9">
        <v>0</v>
      </c>
      <c r="AG45" s="7">
        <v>0</v>
      </c>
      <c r="AH45" s="7">
        <v>0.028974525854354026</v>
      </c>
      <c r="AI45" s="7">
        <v>0</v>
      </c>
      <c r="AJ45" s="9">
        <v>106</v>
      </c>
      <c r="AK45" s="7">
        <v>0.4092664092664093</v>
      </c>
      <c r="AL45" s="7">
        <v>0.028974525854354026</v>
      </c>
      <c r="AM45" s="7">
        <v>0.011858300156608211</v>
      </c>
      <c r="AN45" s="9">
        <v>0</v>
      </c>
      <c r="AO45" s="7">
        <v>0</v>
      </c>
      <c r="AP45" s="7">
        <v>0.028974525854354026</v>
      </c>
      <c r="AQ45" s="7">
        <v>0</v>
      </c>
      <c r="AR45" s="9">
        <v>923</v>
      </c>
      <c r="AS45" s="7">
        <v>0.20152838427947597</v>
      </c>
      <c r="AT45" s="7">
        <v>0.028974525854354026</v>
      </c>
      <c r="AU45" s="7">
        <v>0.00583918938069187</v>
      </c>
      <c r="AV45" s="9">
        <v>4924</v>
      </c>
      <c r="AW45" s="7">
        <v>0.15553239205281277</v>
      </c>
      <c r="AX45" s="7">
        <v>0.028974525854354026</v>
      </c>
      <c r="AY45" s="7">
        <v>0.004506477314723751</v>
      </c>
      <c r="AZ45" s="9">
        <v>1735</v>
      </c>
      <c r="BA45" s="7">
        <v>0.35300101729399797</v>
      </c>
      <c r="BB45" s="7">
        <v>0.05</v>
      </c>
      <c r="BC45" s="7">
        <v>0.0176500508646999</v>
      </c>
      <c r="BD45" s="9">
        <v>6416</v>
      </c>
      <c r="BE45" s="7">
        <v>0.2920539456898123</v>
      </c>
      <c r="BF45" s="7">
        <v>0.05</v>
      </c>
      <c r="BG45" s="7">
        <v>0.014602697284490616</v>
      </c>
      <c r="BH45" s="9">
        <v>266</v>
      </c>
      <c r="BI45" s="7">
        <v>0.3866279069767442</v>
      </c>
      <c r="BJ45" s="7">
        <v>0.04717831901952125</v>
      </c>
      <c r="BK45" s="7">
        <v>0.018240454737198625</v>
      </c>
      <c r="BL45" s="9">
        <v>6550</v>
      </c>
      <c r="BM45" s="7">
        <v>0.2970103887855555</v>
      </c>
      <c r="BN45" s="7">
        <v>0.05</v>
      </c>
      <c r="BO45" s="7">
        <v>0.014850519439277777</v>
      </c>
      <c r="BP45" s="9">
        <v>2</v>
      </c>
      <c r="BQ45" s="7">
        <v>1</v>
      </c>
      <c r="BR45" s="7">
        <v>0.1</v>
      </c>
      <c r="BS45" s="7">
        <v>0.1</v>
      </c>
      <c r="BT45" s="9">
        <v>647</v>
      </c>
      <c r="BU45" s="6" t="s">
        <v>35</v>
      </c>
      <c r="BV45" s="6" t="s">
        <v>181</v>
      </c>
      <c r="BW45" s="6" t="s">
        <v>188</v>
      </c>
      <c r="BX45" s="7">
        <v>2</v>
      </c>
      <c r="BY45" s="9">
        <v>10560</v>
      </c>
      <c r="BZ45" s="9">
        <v>20</v>
      </c>
      <c r="CA45" s="10">
        <v>9032.19854779</v>
      </c>
      <c r="CB45" s="10">
        <v>9032.19855116</v>
      </c>
      <c r="CC45" s="10">
        <v>100.000000037</v>
      </c>
    </row>
    <row r="46" spans="1:81" ht="15">
      <c r="A46" s="6" t="s">
        <v>36</v>
      </c>
      <c r="B46" s="6"/>
      <c r="C46" s="17">
        <v>5</v>
      </c>
      <c r="D46" s="13">
        <f t="shared" si="6"/>
        <v>7</v>
      </c>
      <c r="E46" s="20">
        <v>36</v>
      </c>
      <c r="F46" s="15">
        <v>44</v>
      </c>
      <c r="G46" s="7">
        <v>0.41548775433524043</v>
      </c>
      <c r="H46" s="12">
        <f t="shared" si="7"/>
        <v>0.44219794821851854</v>
      </c>
      <c r="I46" s="8">
        <v>39784</v>
      </c>
      <c r="J46" s="7">
        <v>0.8154199801192843</v>
      </c>
      <c r="K46" s="7">
        <v>0.20000000000000015</v>
      </c>
      <c r="L46" s="7">
        <v>0.16308399602385698</v>
      </c>
      <c r="M46" s="9">
        <v>363</v>
      </c>
      <c r="N46" s="7">
        <v>0.4266826923076923</v>
      </c>
      <c r="O46" s="7">
        <v>0.10000000000000007</v>
      </c>
      <c r="P46" s="7">
        <v>0.04266826923076926</v>
      </c>
      <c r="Q46" s="9">
        <v>68699</v>
      </c>
      <c r="R46" s="12">
        <f t="shared" si="8"/>
        <v>7.253962453711064</v>
      </c>
      <c r="S46" s="7">
        <v>0.20637229458131648</v>
      </c>
      <c r="T46" s="12">
        <f t="shared" si="5"/>
        <v>0.33992326399770684</v>
      </c>
      <c r="U46" s="7">
        <v>0.20000000000000015</v>
      </c>
      <c r="V46" s="7">
        <v>0.04127445891626333</v>
      </c>
      <c r="W46" s="12">
        <f t="shared" si="9"/>
        <v>0.06798465279954141</v>
      </c>
      <c r="X46" s="9">
        <v>10911</v>
      </c>
      <c r="Y46" s="7">
        <v>0.22281205164992826</v>
      </c>
      <c r="Z46" s="7">
        <v>0.028974525854354026</v>
      </c>
      <c r="AA46" s="7">
        <v>0.006455873551192511</v>
      </c>
      <c r="AB46" s="9">
        <v>136</v>
      </c>
      <c r="AC46" s="7">
        <v>0.13026819923371646</v>
      </c>
      <c r="AD46" s="7">
        <v>0.028974525854354026</v>
      </c>
      <c r="AE46" s="7">
        <v>0.003774459306697459</v>
      </c>
      <c r="AF46" s="9">
        <v>0</v>
      </c>
      <c r="AG46" s="7">
        <v>0</v>
      </c>
      <c r="AH46" s="7">
        <v>0.028974525854354026</v>
      </c>
      <c r="AI46" s="7">
        <v>0</v>
      </c>
      <c r="AJ46" s="9">
        <v>44</v>
      </c>
      <c r="AK46" s="7">
        <v>0.16988416988416988</v>
      </c>
      <c r="AL46" s="7">
        <v>0.028974525854354026</v>
      </c>
      <c r="AM46" s="7">
        <v>0.004922313272554352</v>
      </c>
      <c r="AN46" s="9">
        <v>0</v>
      </c>
      <c r="AO46" s="7">
        <v>0</v>
      </c>
      <c r="AP46" s="7">
        <v>0.028974525854354026</v>
      </c>
      <c r="AQ46" s="7">
        <v>0</v>
      </c>
      <c r="AR46" s="9">
        <v>1031</v>
      </c>
      <c r="AS46" s="7">
        <v>0.22510917030567684</v>
      </c>
      <c r="AT46" s="7">
        <v>0.028974525854354026</v>
      </c>
      <c r="AU46" s="7">
        <v>0.006522431475074017</v>
      </c>
      <c r="AV46" s="9">
        <v>8156</v>
      </c>
      <c r="AW46" s="7">
        <v>0.25762026595912696</v>
      </c>
      <c r="AX46" s="7">
        <v>0.028974525854354026</v>
      </c>
      <c r="AY46" s="7">
        <v>0.007464425056638285</v>
      </c>
      <c r="AZ46" s="9">
        <v>827</v>
      </c>
      <c r="BA46" s="7">
        <v>0.16826042726347915</v>
      </c>
      <c r="BB46" s="7">
        <v>0.05</v>
      </c>
      <c r="BC46" s="7">
        <v>0.008413021363173958</v>
      </c>
      <c r="BD46" s="9">
        <v>4207</v>
      </c>
      <c r="BE46" s="7">
        <v>0.19140696190996903</v>
      </c>
      <c r="BF46" s="7">
        <v>0.05</v>
      </c>
      <c r="BG46" s="7">
        <v>0.009570348095498452</v>
      </c>
      <c r="BH46" s="9">
        <v>165</v>
      </c>
      <c r="BI46" s="7">
        <v>0.23982558139534885</v>
      </c>
      <c r="BJ46" s="7">
        <v>0.04717831901952125</v>
      </c>
      <c r="BK46" s="7">
        <v>0.011314567788111927</v>
      </c>
      <c r="BL46" s="9">
        <v>4422</v>
      </c>
      <c r="BM46" s="7">
        <v>0.20047180510819762</v>
      </c>
      <c r="BN46" s="7">
        <v>0.05</v>
      </c>
      <c r="BO46" s="7">
        <v>0.010023590255409881</v>
      </c>
      <c r="BP46" s="9">
        <v>2</v>
      </c>
      <c r="BQ46" s="7">
        <v>1</v>
      </c>
      <c r="BR46" s="7">
        <v>0.1</v>
      </c>
      <c r="BS46" s="7">
        <v>0.1</v>
      </c>
      <c r="BT46" s="9">
        <v>763</v>
      </c>
      <c r="BU46" s="6" t="s">
        <v>36</v>
      </c>
      <c r="BV46" s="6" t="s">
        <v>181</v>
      </c>
      <c r="BW46" s="6" t="s">
        <v>188</v>
      </c>
      <c r="BX46" s="7">
        <v>2</v>
      </c>
      <c r="BY46" s="9">
        <v>10560</v>
      </c>
      <c r="BZ46" s="9">
        <v>19</v>
      </c>
      <c r="CA46" s="10">
        <v>9470.54805061</v>
      </c>
      <c r="CB46" s="10">
        <v>9470.54805403</v>
      </c>
      <c r="CC46" s="10">
        <v>100.000000036</v>
      </c>
    </row>
    <row r="47" spans="1:81" ht="15">
      <c r="A47" s="6" t="s">
        <v>29</v>
      </c>
      <c r="B47" s="6"/>
      <c r="C47" s="17">
        <v>2</v>
      </c>
      <c r="D47" s="13">
        <f t="shared" si="6"/>
        <v>6</v>
      </c>
      <c r="E47" s="20">
        <v>29</v>
      </c>
      <c r="F47" s="15">
        <v>45</v>
      </c>
      <c r="G47" s="7">
        <v>0.4663130110448095</v>
      </c>
      <c r="H47" s="12">
        <f t="shared" si="7"/>
        <v>0.435863848783684</v>
      </c>
      <c r="I47" s="8">
        <v>50455</v>
      </c>
      <c r="J47" s="7">
        <v>0.704926689860835</v>
      </c>
      <c r="K47" s="7">
        <v>0.20000000000000015</v>
      </c>
      <c r="L47" s="7">
        <v>0.14098533797216709</v>
      </c>
      <c r="M47" s="9">
        <v>280</v>
      </c>
      <c r="N47" s="7">
        <v>0.3269230769230769</v>
      </c>
      <c r="O47" s="7">
        <v>0.10000000000000007</v>
      </c>
      <c r="P47" s="7">
        <v>0.032692307692307715</v>
      </c>
      <c r="Q47" s="9">
        <v>120096</v>
      </c>
      <c r="R47" s="12">
        <f t="shared" si="8"/>
        <v>4.4649706121281145</v>
      </c>
      <c r="S47" s="7">
        <v>0.36147592433880954</v>
      </c>
      <c r="T47" s="12">
        <f t="shared" si="5"/>
        <v>0.2092301130331825</v>
      </c>
      <c r="U47" s="7">
        <v>0.20000000000000015</v>
      </c>
      <c r="V47" s="7">
        <v>0.07229518486776196</v>
      </c>
      <c r="W47" s="12">
        <f t="shared" si="9"/>
        <v>0.041846022606636536</v>
      </c>
      <c r="X47" s="9">
        <v>22769</v>
      </c>
      <c r="Y47" s="7">
        <v>0.4658536585365854</v>
      </c>
      <c r="Z47" s="7">
        <v>0.028974525854354026</v>
      </c>
      <c r="AA47" s="7">
        <v>0.013497888873613705</v>
      </c>
      <c r="AB47" s="9">
        <v>80</v>
      </c>
      <c r="AC47" s="7">
        <v>0.07662835249042145</v>
      </c>
      <c r="AD47" s="7">
        <v>0.028974525854354026</v>
      </c>
      <c r="AE47" s="7">
        <v>0.00222027018041027</v>
      </c>
      <c r="AF47" s="9">
        <v>0</v>
      </c>
      <c r="AG47" s="7">
        <v>0</v>
      </c>
      <c r="AH47" s="7">
        <v>0.028974525854354026</v>
      </c>
      <c r="AI47" s="7">
        <v>0</v>
      </c>
      <c r="AJ47" s="9">
        <v>196</v>
      </c>
      <c r="AK47" s="7">
        <v>0.7567567567567568</v>
      </c>
      <c r="AL47" s="7">
        <v>0.028974525854354026</v>
      </c>
      <c r="AM47" s="7">
        <v>0.02192666821410575</v>
      </c>
      <c r="AN47" s="9">
        <v>22</v>
      </c>
      <c r="AO47" s="7">
        <v>0.16666666666666666</v>
      </c>
      <c r="AP47" s="7">
        <v>0.028974525854354026</v>
      </c>
      <c r="AQ47" s="7">
        <v>0.004829087642392337</v>
      </c>
      <c r="AR47" s="9">
        <v>1975</v>
      </c>
      <c r="AS47" s="7">
        <v>0.43122270742358076</v>
      </c>
      <c r="AT47" s="7">
        <v>0.028974525854354026</v>
      </c>
      <c r="AU47" s="7">
        <v>0.012494473485229083</v>
      </c>
      <c r="AV47" s="9">
        <v>10849</v>
      </c>
      <c r="AW47" s="7">
        <v>0.34268296534950565</v>
      </c>
      <c r="AX47" s="7">
        <v>0.028974525854354026</v>
      </c>
      <c r="AY47" s="7">
        <v>0.009929076439365957</v>
      </c>
      <c r="AZ47" s="9">
        <v>1280</v>
      </c>
      <c r="BA47" s="7">
        <v>0.26042726347914547</v>
      </c>
      <c r="BB47" s="7">
        <v>0.05</v>
      </c>
      <c r="BC47" s="7">
        <v>0.013021363173957273</v>
      </c>
      <c r="BD47" s="9">
        <v>6716</v>
      </c>
      <c r="BE47" s="7">
        <v>0.3057226170949517</v>
      </c>
      <c r="BF47" s="7">
        <v>0.05</v>
      </c>
      <c r="BG47" s="7">
        <v>0.015286130854747585</v>
      </c>
      <c r="BH47" s="9">
        <v>168</v>
      </c>
      <c r="BI47" s="7">
        <v>0.2441860465116279</v>
      </c>
      <c r="BJ47" s="7">
        <v>0.04717831901952125</v>
      </c>
      <c r="BK47" s="7">
        <v>0.011520287202441234</v>
      </c>
      <c r="BL47" s="9">
        <v>6887</v>
      </c>
      <c r="BM47" s="7">
        <v>0.3122986889261897</v>
      </c>
      <c r="BN47" s="7">
        <v>0.05</v>
      </c>
      <c r="BO47" s="7">
        <v>0.015614934446309486</v>
      </c>
      <c r="BP47" s="9">
        <v>2</v>
      </c>
      <c r="BQ47" s="7">
        <v>1</v>
      </c>
      <c r="BR47" s="7">
        <v>0.1</v>
      </c>
      <c r="BS47" s="7">
        <v>0.1</v>
      </c>
      <c r="BT47" s="9">
        <v>801</v>
      </c>
      <c r="BU47" s="6" t="s">
        <v>29</v>
      </c>
      <c r="BV47" s="6" t="s">
        <v>181</v>
      </c>
      <c r="BW47" s="6" t="s">
        <v>187</v>
      </c>
      <c r="BX47" s="7">
        <v>4</v>
      </c>
      <c r="BY47" s="9">
        <v>21120</v>
      </c>
      <c r="BZ47" s="9">
        <v>4</v>
      </c>
      <c r="CA47" s="10">
        <v>36998.5148755</v>
      </c>
      <c r="CB47" s="10">
        <v>26897.3774819</v>
      </c>
      <c r="CC47" s="10">
        <v>72.6985328261</v>
      </c>
    </row>
    <row r="48" spans="1:81" ht="15">
      <c r="A48" s="6" t="s">
        <v>40</v>
      </c>
      <c r="B48" s="6"/>
      <c r="C48" s="17">
        <v>5</v>
      </c>
      <c r="D48" s="13">
        <f t="shared" si="6"/>
        <v>6</v>
      </c>
      <c r="E48" s="20">
        <v>40</v>
      </c>
      <c r="F48" s="15">
        <v>46</v>
      </c>
      <c r="G48" s="7">
        <v>0.3975293137558339</v>
      </c>
      <c r="H48" s="12">
        <f t="shared" si="7"/>
        <v>0.43334900396421805</v>
      </c>
      <c r="I48" s="8">
        <v>43671</v>
      </c>
      <c r="J48" s="7">
        <v>0.7751718853545394</v>
      </c>
      <c r="K48" s="7">
        <v>0.20000000000000015</v>
      </c>
      <c r="L48" s="7">
        <v>0.155034377070908</v>
      </c>
      <c r="M48" s="9">
        <v>358</v>
      </c>
      <c r="N48" s="7">
        <v>0.4206730769230769</v>
      </c>
      <c r="O48" s="7">
        <v>0.10000000000000007</v>
      </c>
      <c r="P48" s="7">
        <v>0.04206730769230772</v>
      </c>
      <c r="Q48" s="9">
        <v>51715</v>
      </c>
      <c r="R48" s="12">
        <f t="shared" si="8"/>
        <v>7.132194398875813</v>
      </c>
      <c r="S48" s="7">
        <v>0.1551187185398887</v>
      </c>
      <c r="T48" s="12">
        <f t="shared" si="5"/>
        <v>0.3342171695818094</v>
      </c>
      <c r="U48" s="7">
        <v>0.20000000000000015</v>
      </c>
      <c r="V48" s="7">
        <v>0.031023743707977766</v>
      </c>
      <c r="W48" s="12">
        <f t="shared" si="9"/>
        <v>0.06684343391636194</v>
      </c>
      <c r="X48" s="9">
        <v>8951</v>
      </c>
      <c r="Y48" s="7">
        <v>0.18263988522238164</v>
      </c>
      <c r="Z48" s="7">
        <v>0.028974525854354026</v>
      </c>
      <c r="AA48" s="7">
        <v>0.005291904076412148</v>
      </c>
      <c r="AB48" s="9">
        <v>15</v>
      </c>
      <c r="AC48" s="7">
        <v>0.014367816091954023</v>
      </c>
      <c r="AD48" s="7">
        <v>0.028974525854354026</v>
      </c>
      <c r="AE48" s="7">
        <v>0.00041630065882692567</v>
      </c>
      <c r="AF48" s="9">
        <v>132</v>
      </c>
      <c r="AG48" s="7">
        <v>1</v>
      </c>
      <c r="AH48" s="7">
        <v>0.028974525854354026</v>
      </c>
      <c r="AI48" s="7">
        <v>0.028974525854354026</v>
      </c>
      <c r="AJ48" s="9">
        <v>8</v>
      </c>
      <c r="AK48" s="7">
        <v>0.03088803088803089</v>
      </c>
      <c r="AL48" s="7">
        <v>0.028974525854354026</v>
      </c>
      <c r="AM48" s="7">
        <v>0.0008949660495553367</v>
      </c>
      <c r="AN48" s="9">
        <v>0</v>
      </c>
      <c r="AO48" s="7">
        <v>0</v>
      </c>
      <c r="AP48" s="7">
        <v>0.028974525854354026</v>
      </c>
      <c r="AQ48" s="7">
        <v>0</v>
      </c>
      <c r="AR48" s="9">
        <v>805</v>
      </c>
      <c r="AS48" s="7">
        <v>0.17576419213973798</v>
      </c>
      <c r="AT48" s="7">
        <v>0.028974525854354026</v>
      </c>
      <c r="AU48" s="7">
        <v>0.005092684129422487</v>
      </c>
      <c r="AV48" s="9">
        <v>9183</v>
      </c>
      <c r="AW48" s="7">
        <v>0.29005969866388703</v>
      </c>
      <c r="AX48" s="7">
        <v>0.028974525854354026</v>
      </c>
      <c r="AY48" s="7">
        <v>0.008404342238242933</v>
      </c>
      <c r="AZ48" s="9">
        <v>332</v>
      </c>
      <c r="BA48" s="7">
        <v>0.06754832146490336</v>
      </c>
      <c r="BB48" s="7">
        <v>0.05</v>
      </c>
      <c r="BC48" s="7">
        <v>0.003377416073245168</v>
      </c>
      <c r="BD48" s="9">
        <v>2660</v>
      </c>
      <c r="BE48" s="7">
        <v>0.12092217969746674</v>
      </c>
      <c r="BF48" s="7">
        <v>0.05</v>
      </c>
      <c r="BG48" s="7">
        <v>0.006046108984873337</v>
      </c>
      <c r="BH48" s="9">
        <v>34</v>
      </c>
      <c r="BI48" s="7">
        <v>0.04941860465116279</v>
      </c>
      <c r="BJ48" s="7">
        <v>0.04717831901952125</v>
      </c>
      <c r="BK48" s="7">
        <v>0.002331486695732155</v>
      </c>
      <c r="BL48" s="9">
        <v>3783</v>
      </c>
      <c r="BM48" s="7">
        <v>0.1714830104795173</v>
      </c>
      <c r="BN48" s="7">
        <v>0.05</v>
      </c>
      <c r="BO48" s="7">
        <v>0.008574150523975865</v>
      </c>
      <c r="BP48" s="9">
        <v>2</v>
      </c>
      <c r="BQ48" s="7">
        <v>1</v>
      </c>
      <c r="BR48" s="7">
        <v>0.1</v>
      </c>
      <c r="BS48" s="7">
        <v>0.1</v>
      </c>
      <c r="BT48" s="9">
        <v>765</v>
      </c>
      <c r="BU48" s="6" t="s">
        <v>40</v>
      </c>
      <c r="BV48" s="6" t="s">
        <v>181</v>
      </c>
      <c r="BW48" s="6" t="s">
        <v>188</v>
      </c>
      <c r="BX48" s="7">
        <v>2</v>
      </c>
      <c r="BY48" s="9">
        <v>10560</v>
      </c>
      <c r="BZ48" s="9">
        <v>28</v>
      </c>
      <c r="CA48" s="10">
        <v>9118.58890873</v>
      </c>
      <c r="CB48" s="10">
        <v>7250.92406457</v>
      </c>
      <c r="CC48" s="10">
        <v>79.518049746</v>
      </c>
    </row>
    <row r="49" spans="1:81" ht="15">
      <c r="A49" s="6" t="s">
        <v>42</v>
      </c>
      <c r="B49" s="6"/>
      <c r="C49" s="19">
        <v>5</v>
      </c>
      <c r="D49" s="13">
        <f t="shared" si="6"/>
        <v>6</v>
      </c>
      <c r="E49" s="20">
        <v>42</v>
      </c>
      <c r="F49" s="15">
        <v>47</v>
      </c>
      <c r="G49" s="7">
        <v>0.38934196873373317</v>
      </c>
      <c r="H49" s="12">
        <f t="shared" si="7"/>
        <v>0.4258731499673766</v>
      </c>
      <c r="I49" s="8">
        <v>44530</v>
      </c>
      <c r="J49" s="7">
        <v>0.7662773359840954</v>
      </c>
      <c r="K49" s="7">
        <v>0.20000000000000015</v>
      </c>
      <c r="L49" s="7">
        <v>0.1532554671968192</v>
      </c>
      <c r="M49" s="9">
        <v>343</v>
      </c>
      <c r="N49" s="7">
        <v>0.4026442307692308</v>
      </c>
      <c r="O49" s="7">
        <v>0.10000000000000007</v>
      </c>
      <c r="P49" s="7">
        <v>0.04026442307692311</v>
      </c>
      <c r="Q49" s="9">
        <v>47649</v>
      </c>
      <c r="R49" s="12">
        <f t="shared" si="8"/>
        <v>6.946264469277564</v>
      </c>
      <c r="S49" s="7">
        <v>0.14284852069577395</v>
      </c>
      <c r="T49" s="12">
        <f t="shared" si="5"/>
        <v>0.3255044268639908</v>
      </c>
      <c r="U49" s="7">
        <v>0.20000000000000015</v>
      </c>
      <c r="V49" s="7">
        <v>0.02856970413915481</v>
      </c>
      <c r="W49" s="12">
        <f t="shared" si="9"/>
        <v>0.0651008853727982</v>
      </c>
      <c r="X49" s="9">
        <v>8537</v>
      </c>
      <c r="Y49" s="7">
        <v>0.17415453986472637</v>
      </c>
      <c r="Z49" s="7">
        <v>0.028974525854354026</v>
      </c>
      <c r="AA49" s="7">
        <v>0.0050460452179636435</v>
      </c>
      <c r="AB49" s="9">
        <v>15</v>
      </c>
      <c r="AC49" s="7">
        <v>0.014367816091954023</v>
      </c>
      <c r="AD49" s="7">
        <v>0.028974525854354026</v>
      </c>
      <c r="AE49" s="7">
        <v>0.00041630065882692567</v>
      </c>
      <c r="AF49" s="9">
        <v>132</v>
      </c>
      <c r="AG49" s="7">
        <v>1</v>
      </c>
      <c r="AH49" s="7">
        <v>0.028974525854354026</v>
      </c>
      <c r="AI49" s="7">
        <v>0.028974525854354026</v>
      </c>
      <c r="AJ49" s="9">
        <v>8</v>
      </c>
      <c r="AK49" s="7">
        <v>0.03088803088803089</v>
      </c>
      <c r="AL49" s="7">
        <v>0.028974525854354026</v>
      </c>
      <c r="AM49" s="7">
        <v>0.0008949660495553367</v>
      </c>
      <c r="AN49" s="9">
        <v>0</v>
      </c>
      <c r="AO49" s="7">
        <v>0</v>
      </c>
      <c r="AP49" s="7">
        <v>0.028974525854354026</v>
      </c>
      <c r="AQ49" s="7">
        <v>0</v>
      </c>
      <c r="AR49" s="9">
        <v>730</v>
      </c>
      <c r="AS49" s="7">
        <v>0.15938864628820962</v>
      </c>
      <c r="AT49" s="7">
        <v>0.028974525854354026</v>
      </c>
      <c r="AU49" s="7">
        <v>0.004618210452768218</v>
      </c>
      <c r="AV49" s="9">
        <v>8783</v>
      </c>
      <c r="AW49" s="7">
        <v>0.2774250608041947</v>
      </c>
      <c r="AX49" s="7">
        <v>0.028974525854354026</v>
      </c>
      <c r="AY49" s="7">
        <v>0.008038259596916878</v>
      </c>
      <c r="AZ49" s="9">
        <v>295</v>
      </c>
      <c r="BA49" s="7">
        <v>0.06002034587995931</v>
      </c>
      <c r="BB49" s="7">
        <v>0.05</v>
      </c>
      <c r="BC49" s="7">
        <v>0.0030010172939979657</v>
      </c>
      <c r="BD49" s="9">
        <v>2517</v>
      </c>
      <c r="BE49" s="7">
        <v>0.11440677966101695</v>
      </c>
      <c r="BF49" s="7">
        <v>0.05</v>
      </c>
      <c r="BG49" s="7">
        <v>0.0057203389830508475</v>
      </c>
      <c r="BH49" s="9">
        <v>34</v>
      </c>
      <c r="BI49" s="7">
        <v>0.04941860465116279</v>
      </c>
      <c r="BJ49" s="7">
        <v>0.04717831901952125</v>
      </c>
      <c r="BK49" s="7">
        <v>0.002331486695732155</v>
      </c>
      <c r="BL49" s="9">
        <v>3623</v>
      </c>
      <c r="BM49" s="7">
        <v>0.16422447035340018</v>
      </c>
      <c r="BN49" s="7">
        <v>0.05</v>
      </c>
      <c r="BO49" s="7">
        <v>0.00821122351767001</v>
      </c>
      <c r="BP49" s="9">
        <v>2</v>
      </c>
      <c r="BQ49" s="7">
        <v>1</v>
      </c>
      <c r="BR49" s="7">
        <v>0.1</v>
      </c>
      <c r="BS49" s="7">
        <v>0.1</v>
      </c>
      <c r="BT49" s="9">
        <v>788</v>
      </c>
      <c r="BU49" s="6" t="s">
        <v>42</v>
      </c>
      <c r="BV49" s="6" t="s">
        <v>181</v>
      </c>
      <c r="BW49" s="6" t="s">
        <v>188</v>
      </c>
      <c r="BX49" s="7">
        <v>2</v>
      </c>
      <c r="BY49" s="9">
        <v>10560</v>
      </c>
      <c r="BZ49" s="9">
        <v>22</v>
      </c>
      <c r="CA49" s="10">
        <v>9324.59082418</v>
      </c>
      <c r="CB49" s="10">
        <v>6859.65819625</v>
      </c>
      <c r="CC49" s="10">
        <v>73.5652461925</v>
      </c>
    </row>
    <row r="50" spans="1:81" ht="15">
      <c r="A50" s="6" t="s">
        <v>33</v>
      </c>
      <c r="B50" s="6"/>
      <c r="C50" s="17">
        <v>5</v>
      </c>
      <c r="D50" s="13">
        <f t="shared" si="6"/>
        <v>6</v>
      </c>
      <c r="E50" s="20">
        <v>33</v>
      </c>
      <c r="F50" s="15">
        <v>48</v>
      </c>
      <c r="G50" s="7">
        <v>0.4476046015028954</v>
      </c>
      <c r="H50" s="12">
        <f t="shared" si="7"/>
        <v>0.42096801123706007</v>
      </c>
      <c r="I50" s="8">
        <v>57441</v>
      </c>
      <c r="J50" s="7">
        <v>0.6325898774022531</v>
      </c>
      <c r="K50" s="7">
        <v>0.20000000000000015</v>
      </c>
      <c r="L50" s="7">
        <v>0.1265179754804507</v>
      </c>
      <c r="M50" s="9">
        <v>87</v>
      </c>
      <c r="N50" s="7">
        <v>0.09495192307692307</v>
      </c>
      <c r="O50" s="7">
        <v>0.10000000000000007</v>
      </c>
      <c r="P50" s="7">
        <v>0.009495192307692314</v>
      </c>
      <c r="Q50" s="9">
        <v>68023</v>
      </c>
      <c r="R50" s="12">
        <f t="shared" si="8"/>
        <v>1.5183269128738777</v>
      </c>
      <c r="S50" s="7">
        <v>0.2043322912014292</v>
      </c>
      <c r="T50" s="12">
        <f t="shared" si="5"/>
        <v>0.07114933987225294</v>
      </c>
      <c r="U50" s="7">
        <v>0.20000000000000015</v>
      </c>
      <c r="V50" s="7">
        <v>0.04086645824028587</v>
      </c>
      <c r="W50" s="12">
        <f t="shared" si="9"/>
        <v>0.014229867974450599</v>
      </c>
      <c r="X50" s="9">
        <v>22008</v>
      </c>
      <c r="Y50" s="7">
        <v>0.450256200040992</v>
      </c>
      <c r="Z50" s="7">
        <v>0.028974525854354026</v>
      </c>
      <c r="AA50" s="7">
        <v>0.01304595990917092</v>
      </c>
      <c r="AB50" s="9">
        <v>409</v>
      </c>
      <c r="AC50" s="7">
        <v>0.39176245210727967</v>
      </c>
      <c r="AD50" s="7">
        <v>0.028974525854354026</v>
      </c>
      <c r="AE50" s="7">
        <v>0.011351131297347506</v>
      </c>
      <c r="AF50" s="9">
        <v>131</v>
      </c>
      <c r="AG50" s="7">
        <v>0.9924242424242424</v>
      </c>
      <c r="AH50" s="7">
        <v>0.028974525854354026</v>
      </c>
      <c r="AI50" s="7">
        <v>0.02875502187060892</v>
      </c>
      <c r="AJ50" s="9">
        <v>47</v>
      </c>
      <c r="AK50" s="7">
        <v>0.18146718146718147</v>
      </c>
      <c r="AL50" s="7">
        <v>0.028974525854354026</v>
      </c>
      <c r="AM50" s="7">
        <v>0.005257925541137603</v>
      </c>
      <c r="AN50" s="9">
        <v>132</v>
      </c>
      <c r="AO50" s="7">
        <v>1</v>
      </c>
      <c r="AP50" s="7">
        <v>0.028974525854354026</v>
      </c>
      <c r="AQ50" s="7">
        <v>0.028974525854354026</v>
      </c>
      <c r="AR50" s="9">
        <v>1724</v>
      </c>
      <c r="AS50" s="7">
        <v>0.3764192139737991</v>
      </c>
      <c r="AT50" s="7">
        <v>0.028974525854354026</v>
      </c>
      <c r="AU50" s="7">
        <v>0.010906568247359463</v>
      </c>
      <c r="AV50" s="9">
        <v>5339</v>
      </c>
      <c r="AW50" s="7">
        <v>0.1686408288322436</v>
      </c>
      <c r="AX50" s="7">
        <v>0.028974525854354026</v>
      </c>
      <c r="AY50" s="7">
        <v>0.004886288055099534</v>
      </c>
      <c r="AZ50" s="9">
        <v>1446</v>
      </c>
      <c r="BA50" s="7">
        <v>0.2942014242115972</v>
      </c>
      <c r="BB50" s="7">
        <v>0.05</v>
      </c>
      <c r="BC50" s="7">
        <v>0.014710071210579859</v>
      </c>
      <c r="BD50" s="9">
        <v>7588</v>
      </c>
      <c r="BE50" s="7">
        <v>0.3454528886458903</v>
      </c>
      <c r="BF50" s="7">
        <v>0.05</v>
      </c>
      <c r="BG50" s="7">
        <v>0.017272644432294516</v>
      </c>
      <c r="BH50" s="9">
        <v>299</v>
      </c>
      <c r="BI50" s="7">
        <v>0.43459302325581395</v>
      </c>
      <c r="BJ50" s="7">
        <v>0.04717831901952125</v>
      </c>
      <c r="BK50" s="7">
        <v>0.02050336829482101</v>
      </c>
      <c r="BL50" s="9">
        <v>6643</v>
      </c>
      <c r="BM50" s="7">
        <v>0.3012294152338611</v>
      </c>
      <c r="BN50" s="7">
        <v>0.05</v>
      </c>
      <c r="BO50" s="7">
        <v>0.015061470761693056</v>
      </c>
      <c r="BP50" s="9">
        <v>2</v>
      </c>
      <c r="BQ50" s="7">
        <v>1</v>
      </c>
      <c r="BR50" s="7">
        <v>0.1</v>
      </c>
      <c r="BS50" s="7">
        <v>0.1</v>
      </c>
      <c r="BT50" s="9">
        <v>606</v>
      </c>
      <c r="BU50" s="6" t="s">
        <v>33</v>
      </c>
      <c r="BV50" s="6" t="s">
        <v>181</v>
      </c>
      <c r="BW50" s="6" t="s">
        <v>186</v>
      </c>
      <c r="BX50" s="7">
        <v>5</v>
      </c>
      <c r="BY50" s="9">
        <v>26400</v>
      </c>
      <c r="BZ50" s="9">
        <v>4</v>
      </c>
      <c r="CA50" s="10">
        <v>53980.1338374</v>
      </c>
      <c r="CB50" s="10">
        <v>44801.2871426</v>
      </c>
      <c r="CC50" s="10">
        <v>82.9958800724</v>
      </c>
    </row>
    <row r="51" spans="1:81" ht="15">
      <c r="A51" s="6" t="s">
        <v>47</v>
      </c>
      <c r="B51" s="6"/>
      <c r="C51" s="19">
        <v>4</v>
      </c>
      <c r="D51" s="13">
        <f t="shared" si="6"/>
        <v>6</v>
      </c>
      <c r="E51" s="20">
        <v>47</v>
      </c>
      <c r="F51" s="15">
        <v>49</v>
      </c>
      <c r="G51" s="7">
        <v>0.37959369257295417</v>
      </c>
      <c r="H51" s="12">
        <f t="shared" si="7"/>
        <v>0.410451412867177</v>
      </c>
      <c r="I51" s="8">
        <v>47318</v>
      </c>
      <c r="J51" s="7">
        <v>0.7374088800530152</v>
      </c>
      <c r="K51" s="7">
        <v>0.20000000000000015</v>
      </c>
      <c r="L51" s="7">
        <v>0.14748177601060314</v>
      </c>
      <c r="M51" s="9">
        <v>327</v>
      </c>
      <c r="N51" s="7">
        <v>0.38341346153846156</v>
      </c>
      <c r="O51" s="7">
        <v>0.10000000000000007</v>
      </c>
      <c r="P51" s="7">
        <v>0.038341346153846184</v>
      </c>
      <c r="Q51" s="9">
        <v>45800</v>
      </c>
      <c r="R51" s="12">
        <f t="shared" si="8"/>
        <v>6.221832577925349</v>
      </c>
      <c r="S51" s="7">
        <v>0.1372686889658752</v>
      </c>
      <c r="T51" s="12">
        <f t="shared" si="5"/>
        <v>0.2915572904369892</v>
      </c>
      <c r="U51" s="7">
        <v>0.20000000000000015</v>
      </c>
      <c r="V51" s="7">
        <v>0.027453737793175063</v>
      </c>
      <c r="W51" s="12">
        <f t="shared" si="9"/>
        <v>0.058311458087397884</v>
      </c>
      <c r="X51" s="9">
        <v>7637</v>
      </c>
      <c r="Y51" s="7">
        <v>0.1557081369133019</v>
      </c>
      <c r="Z51" s="7">
        <v>0.028974525854354026</v>
      </c>
      <c r="AA51" s="7">
        <v>0.0045115694387277624</v>
      </c>
      <c r="AB51" s="9">
        <v>24</v>
      </c>
      <c r="AC51" s="7">
        <v>0.022988505747126436</v>
      </c>
      <c r="AD51" s="7">
        <v>0.028974525854354026</v>
      </c>
      <c r="AE51" s="7">
        <v>0.000666081054123081</v>
      </c>
      <c r="AF51" s="9">
        <v>124</v>
      </c>
      <c r="AG51" s="7">
        <v>0.9393939393939394</v>
      </c>
      <c r="AH51" s="7">
        <v>0.028974525854354026</v>
      </c>
      <c r="AI51" s="7">
        <v>0.027218493984393178</v>
      </c>
      <c r="AJ51" s="9">
        <v>13</v>
      </c>
      <c r="AK51" s="7">
        <v>0.05019305019305019</v>
      </c>
      <c r="AL51" s="7">
        <v>0.028974525854354026</v>
      </c>
      <c r="AM51" s="7">
        <v>0.0014543198305274222</v>
      </c>
      <c r="AN51" s="9">
        <v>0</v>
      </c>
      <c r="AO51" s="7">
        <v>0</v>
      </c>
      <c r="AP51" s="7">
        <v>0.028974525854354026</v>
      </c>
      <c r="AQ51" s="7">
        <v>0</v>
      </c>
      <c r="AR51" s="9">
        <v>754</v>
      </c>
      <c r="AS51" s="7">
        <v>0.1646288209606987</v>
      </c>
      <c r="AT51" s="7">
        <v>0.028974525854354026</v>
      </c>
      <c r="AU51" s="7">
        <v>0.004770042029297585</v>
      </c>
      <c r="AV51" s="9">
        <v>6227</v>
      </c>
      <c r="AW51" s="7">
        <v>0.1966897248807606</v>
      </c>
      <c r="AX51" s="7">
        <v>0.028974525854354026</v>
      </c>
      <c r="AY51" s="7">
        <v>0.0056989915188433785</v>
      </c>
      <c r="AZ51" s="9">
        <v>352</v>
      </c>
      <c r="BA51" s="7">
        <v>0.071617497456765</v>
      </c>
      <c r="BB51" s="7">
        <v>0.05</v>
      </c>
      <c r="BC51" s="7">
        <v>0.0035808748728382504</v>
      </c>
      <c r="BD51" s="9">
        <v>2292</v>
      </c>
      <c r="BE51" s="7">
        <v>0.10415527610716238</v>
      </c>
      <c r="BF51" s="7">
        <v>0.05</v>
      </c>
      <c r="BG51" s="7">
        <v>0.005207763805358119</v>
      </c>
      <c r="BH51" s="9">
        <v>83</v>
      </c>
      <c r="BI51" s="7">
        <v>0.12063953488372094</v>
      </c>
      <c r="BJ51" s="7">
        <v>0.04717831901952125</v>
      </c>
      <c r="BK51" s="7">
        <v>0.005691570463110848</v>
      </c>
      <c r="BL51" s="9">
        <v>3317</v>
      </c>
      <c r="BM51" s="7">
        <v>0.15034251236220114</v>
      </c>
      <c r="BN51" s="7">
        <v>0.05</v>
      </c>
      <c r="BO51" s="7">
        <v>0.007517125618110057</v>
      </c>
      <c r="BP51" s="9">
        <v>2</v>
      </c>
      <c r="BQ51" s="7">
        <v>1</v>
      </c>
      <c r="BR51" s="7">
        <v>0.1</v>
      </c>
      <c r="BS51" s="7">
        <v>0.1</v>
      </c>
      <c r="BT51" s="9">
        <v>691</v>
      </c>
      <c r="BU51" s="6" t="s">
        <v>47</v>
      </c>
      <c r="BV51" s="6" t="s">
        <v>181</v>
      </c>
      <c r="BW51" s="6" t="s">
        <v>188</v>
      </c>
      <c r="BX51" s="7">
        <v>2</v>
      </c>
      <c r="BY51" s="9">
        <v>10560</v>
      </c>
      <c r="BZ51" s="9">
        <v>15</v>
      </c>
      <c r="CA51" s="10">
        <v>9297.98514024</v>
      </c>
      <c r="CB51" s="10">
        <v>7361.17525285</v>
      </c>
      <c r="CC51" s="10">
        <v>79.1695742875</v>
      </c>
    </row>
    <row r="52" spans="1:81" ht="15">
      <c r="A52" s="6" t="s">
        <v>46</v>
      </c>
      <c r="B52" s="6"/>
      <c r="C52" s="19">
        <v>4</v>
      </c>
      <c r="D52" s="13">
        <f t="shared" si="6"/>
        <v>6</v>
      </c>
      <c r="E52" s="20">
        <v>46</v>
      </c>
      <c r="F52" s="15">
        <v>50</v>
      </c>
      <c r="G52" s="7">
        <v>0.3797974756641419</v>
      </c>
      <c r="H52" s="12">
        <f t="shared" si="7"/>
        <v>0.4079745327404263</v>
      </c>
      <c r="I52" s="8">
        <v>47274</v>
      </c>
      <c r="J52" s="7">
        <v>0.737864479787939</v>
      </c>
      <c r="K52" s="7">
        <v>0.20000000000000015</v>
      </c>
      <c r="L52" s="7">
        <v>0.1475728959575879</v>
      </c>
      <c r="M52" s="9">
        <v>194</v>
      </c>
      <c r="N52" s="7">
        <v>0.22355769230769232</v>
      </c>
      <c r="O52" s="7">
        <v>0.10000000000000007</v>
      </c>
      <c r="P52" s="7">
        <v>0.02235576923076925</v>
      </c>
      <c r="Q52" s="9">
        <v>50672</v>
      </c>
      <c r="R52" s="12">
        <f t="shared" si="8"/>
        <v>6.249557366715904</v>
      </c>
      <c r="S52" s="7">
        <v>0.15197119853216326</v>
      </c>
      <c r="T52" s="12">
        <f t="shared" si="5"/>
        <v>0.292856483913585</v>
      </c>
      <c r="U52" s="7">
        <v>0.20000000000000015</v>
      </c>
      <c r="V52" s="7">
        <v>0.030394239706432676</v>
      </c>
      <c r="W52" s="12">
        <f t="shared" si="9"/>
        <v>0.05857129678271704</v>
      </c>
      <c r="X52" s="9">
        <v>8556</v>
      </c>
      <c r="Y52" s="7">
        <v>0.17454396392703422</v>
      </c>
      <c r="Z52" s="7">
        <v>0.028974525854354026</v>
      </c>
      <c r="AA52" s="7">
        <v>0.0050573285955252895</v>
      </c>
      <c r="AB52" s="9">
        <v>496</v>
      </c>
      <c r="AC52" s="7">
        <v>0.47509578544061304</v>
      </c>
      <c r="AD52" s="7">
        <v>0.028974525854354026</v>
      </c>
      <c r="AE52" s="7">
        <v>0.013765675118543676</v>
      </c>
      <c r="AF52" s="9">
        <v>0</v>
      </c>
      <c r="AG52" s="7">
        <v>0</v>
      </c>
      <c r="AH52" s="7">
        <v>0.028974525854354026</v>
      </c>
      <c r="AI52" s="7">
        <v>0</v>
      </c>
      <c r="AJ52" s="9">
        <v>11</v>
      </c>
      <c r="AK52" s="7">
        <v>0.04247104247104247</v>
      </c>
      <c r="AL52" s="7">
        <v>0.028974525854354026</v>
      </c>
      <c r="AM52" s="7">
        <v>0.001230578318138588</v>
      </c>
      <c r="AN52" s="9">
        <v>0</v>
      </c>
      <c r="AO52" s="7">
        <v>0</v>
      </c>
      <c r="AP52" s="7">
        <v>0.028974525854354026</v>
      </c>
      <c r="AQ52" s="7">
        <v>0</v>
      </c>
      <c r="AR52" s="9">
        <v>763</v>
      </c>
      <c r="AS52" s="7">
        <v>0.1665938864628821</v>
      </c>
      <c r="AT52" s="7">
        <v>0.028974525854354026</v>
      </c>
      <c r="AU52" s="7">
        <v>0.004826978870496096</v>
      </c>
      <c r="AV52" s="9">
        <v>3368</v>
      </c>
      <c r="AW52" s="7">
        <v>0.10638365077860956</v>
      </c>
      <c r="AX52" s="7">
        <v>0.028974525854354026</v>
      </c>
      <c r="AY52" s="7">
        <v>0.0030824158399653926</v>
      </c>
      <c r="AZ52" s="9">
        <v>1386</v>
      </c>
      <c r="BA52" s="7">
        <v>0.28199389623601223</v>
      </c>
      <c r="BB52" s="7">
        <v>0.05</v>
      </c>
      <c r="BC52" s="7">
        <v>0.014099694811800612</v>
      </c>
      <c r="BD52" s="9">
        <v>5894</v>
      </c>
      <c r="BE52" s="7">
        <v>0.2682704574448697</v>
      </c>
      <c r="BF52" s="7">
        <v>0.05</v>
      </c>
      <c r="BG52" s="7">
        <v>0.013413522872243486</v>
      </c>
      <c r="BH52" s="9">
        <v>203</v>
      </c>
      <c r="BI52" s="7">
        <v>0.29505813953488375</v>
      </c>
      <c r="BJ52" s="7">
        <v>0.04717831901952125</v>
      </c>
      <c r="BK52" s="7">
        <v>0.01392034703628316</v>
      </c>
      <c r="BL52" s="9">
        <v>4446</v>
      </c>
      <c r="BM52" s="7">
        <v>0.2015605861271152</v>
      </c>
      <c r="BN52" s="7">
        <v>0.05</v>
      </c>
      <c r="BO52" s="7">
        <v>0.01007802930635576</v>
      </c>
      <c r="BP52" s="9">
        <v>2</v>
      </c>
      <c r="BQ52" s="7">
        <v>1</v>
      </c>
      <c r="BR52" s="7">
        <v>0.1</v>
      </c>
      <c r="BS52" s="7">
        <v>0.1</v>
      </c>
      <c r="BT52" s="9">
        <v>619</v>
      </c>
      <c r="BU52" s="6" t="s">
        <v>46</v>
      </c>
      <c r="BV52" s="6" t="s">
        <v>181</v>
      </c>
      <c r="BW52" s="6" t="s">
        <v>188</v>
      </c>
      <c r="BX52" s="7">
        <v>2</v>
      </c>
      <c r="BY52" s="9">
        <v>10560</v>
      </c>
      <c r="BZ52" s="9">
        <v>5</v>
      </c>
      <c r="CA52" s="10">
        <v>9876.34033597</v>
      </c>
      <c r="CB52" s="10">
        <v>8108.09422598</v>
      </c>
      <c r="CC52" s="10">
        <v>82.0961403735</v>
      </c>
    </row>
    <row r="53" spans="1:81" ht="15">
      <c r="A53" s="6" t="s">
        <v>44</v>
      </c>
      <c r="B53" s="6"/>
      <c r="C53" s="19">
        <v>4</v>
      </c>
      <c r="D53" s="13">
        <f t="shared" si="6"/>
        <v>6</v>
      </c>
      <c r="E53" s="20">
        <v>44</v>
      </c>
      <c r="F53" s="15">
        <v>51</v>
      </c>
      <c r="G53" s="7">
        <v>0.3834787135780352</v>
      </c>
      <c r="H53" s="12">
        <f t="shared" si="7"/>
        <v>0.40531622836402015</v>
      </c>
      <c r="I53" s="8">
        <v>41005</v>
      </c>
      <c r="J53" s="7">
        <v>0.8027770874751491</v>
      </c>
      <c r="K53" s="7">
        <v>0.20000000000000015</v>
      </c>
      <c r="L53" s="7">
        <v>0.16055541749502994</v>
      </c>
      <c r="M53" s="9">
        <v>392</v>
      </c>
      <c r="N53" s="7">
        <v>0.46153846153846156</v>
      </c>
      <c r="O53" s="7">
        <v>0.10000000000000007</v>
      </c>
      <c r="P53" s="7">
        <v>0.04615384615384619</v>
      </c>
      <c r="Q53" s="9">
        <v>52912</v>
      </c>
      <c r="R53" s="12">
        <f t="shared" si="8"/>
        <v>5.717381792453412</v>
      </c>
      <c r="S53" s="7">
        <v>0.15873097304539913</v>
      </c>
      <c r="T53" s="12">
        <f t="shared" si="5"/>
        <v>0.2679185469753239</v>
      </c>
      <c r="U53" s="7">
        <v>0.20000000000000015</v>
      </c>
      <c r="V53" s="7">
        <v>0.03174619460907985</v>
      </c>
      <c r="W53" s="12">
        <f t="shared" si="9"/>
        <v>0.05358370939506482</v>
      </c>
      <c r="X53" s="9">
        <v>7883</v>
      </c>
      <c r="Y53" s="7">
        <v>0.1607501537200246</v>
      </c>
      <c r="Z53" s="7">
        <v>0.028974525854354026</v>
      </c>
      <c r="AA53" s="7">
        <v>0.004657659485052237</v>
      </c>
      <c r="AB53" s="9">
        <v>13</v>
      </c>
      <c r="AC53" s="7">
        <v>0.012452107279693486</v>
      </c>
      <c r="AD53" s="7">
        <v>0.028974525854354026</v>
      </c>
      <c r="AE53" s="7">
        <v>0.0003607939043166689</v>
      </c>
      <c r="AF53" s="9">
        <v>0</v>
      </c>
      <c r="AG53" s="7">
        <v>0</v>
      </c>
      <c r="AH53" s="7">
        <v>0.028974525854354026</v>
      </c>
      <c r="AI53" s="7">
        <v>0</v>
      </c>
      <c r="AJ53" s="9">
        <v>50</v>
      </c>
      <c r="AK53" s="7">
        <v>0.19305019305019305</v>
      </c>
      <c r="AL53" s="7">
        <v>0.028974525854354026</v>
      </c>
      <c r="AM53" s="7">
        <v>0.005593537809720855</v>
      </c>
      <c r="AN53" s="9">
        <v>0</v>
      </c>
      <c r="AO53" s="7">
        <v>0</v>
      </c>
      <c r="AP53" s="7">
        <v>0.028974525854354026</v>
      </c>
      <c r="AQ53" s="7">
        <v>0</v>
      </c>
      <c r="AR53" s="9">
        <v>734</v>
      </c>
      <c r="AS53" s="7">
        <v>0.16026200873362445</v>
      </c>
      <c r="AT53" s="7">
        <v>0.028974525854354026</v>
      </c>
      <c r="AU53" s="7">
        <v>0.004643515715523112</v>
      </c>
      <c r="AV53" s="9">
        <v>4492</v>
      </c>
      <c r="AW53" s="7">
        <v>0.14188698316434506</v>
      </c>
      <c r="AX53" s="7">
        <v>0.028974525854354026</v>
      </c>
      <c r="AY53" s="7">
        <v>0.00411110806209161</v>
      </c>
      <c r="AZ53" s="9">
        <v>500</v>
      </c>
      <c r="BA53" s="7">
        <v>0.1017293997965412</v>
      </c>
      <c r="BB53" s="7">
        <v>0.05</v>
      </c>
      <c r="BC53" s="7">
        <v>0.00508646998982706</v>
      </c>
      <c r="BD53" s="9">
        <v>2613</v>
      </c>
      <c r="BE53" s="7">
        <v>0.11878075451066156</v>
      </c>
      <c r="BF53" s="7">
        <v>0.05</v>
      </c>
      <c r="BG53" s="7">
        <v>0.005939037725533078</v>
      </c>
      <c r="BH53" s="9">
        <v>131</v>
      </c>
      <c r="BI53" s="7">
        <v>0.19040697674418605</v>
      </c>
      <c r="BJ53" s="7">
        <v>0.04717831901952125</v>
      </c>
      <c r="BK53" s="7">
        <v>0.008983081092379773</v>
      </c>
      <c r="BL53" s="9">
        <v>2493</v>
      </c>
      <c r="BM53" s="7">
        <v>0.1129610307126979</v>
      </c>
      <c r="BN53" s="7">
        <v>0.05</v>
      </c>
      <c r="BO53" s="7">
        <v>0.005648051535634895</v>
      </c>
      <c r="BP53" s="9">
        <v>2</v>
      </c>
      <c r="BQ53" s="7">
        <v>1</v>
      </c>
      <c r="BR53" s="7">
        <v>0.1</v>
      </c>
      <c r="BS53" s="7">
        <v>0.1</v>
      </c>
      <c r="BT53" s="9">
        <v>695</v>
      </c>
      <c r="BU53" s="6" t="s">
        <v>44</v>
      </c>
      <c r="BV53" s="6" t="s">
        <v>181</v>
      </c>
      <c r="BW53" s="6" t="s">
        <v>188</v>
      </c>
      <c r="BX53" s="7">
        <v>2</v>
      </c>
      <c r="BY53" s="9">
        <v>10560</v>
      </c>
      <c r="BZ53" s="9">
        <v>27</v>
      </c>
      <c r="CA53" s="10">
        <v>9402.07408941</v>
      </c>
      <c r="CB53" s="10">
        <v>9254.58573885</v>
      </c>
      <c r="CC53" s="10">
        <v>98.4313211197</v>
      </c>
    </row>
    <row r="54" spans="1:81" ht="15">
      <c r="A54" s="6" t="s">
        <v>85</v>
      </c>
      <c r="B54" s="6"/>
      <c r="C54" s="17">
        <v>4</v>
      </c>
      <c r="D54" s="13">
        <f t="shared" si="6"/>
        <v>6</v>
      </c>
      <c r="E54" s="20">
        <v>85</v>
      </c>
      <c r="F54" s="15">
        <v>52</v>
      </c>
      <c r="G54" s="7">
        <v>0.2783634523706868</v>
      </c>
      <c r="H54" s="12">
        <f t="shared" si="7"/>
        <v>0.39799259387320474</v>
      </c>
      <c r="I54" s="8">
        <v>50723</v>
      </c>
      <c r="J54" s="7">
        <v>0.7021516732935719</v>
      </c>
      <c r="K54" s="7">
        <v>0.20000000000000015</v>
      </c>
      <c r="L54" s="7">
        <v>0.1404303346587145</v>
      </c>
      <c r="M54" s="9">
        <v>312</v>
      </c>
      <c r="N54" s="7">
        <v>0.36538461538461536</v>
      </c>
      <c r="O54" s="7">
        <v>0.10000000000000007</v>
      </c>
      <c r="P54" s="7">
        <v>0.03653846153846156</v>
      </c>
      <c r="Q54" s="9">
        <v>1977</v>
      </c>
      <c r="R54" s="12">
        <f t="shared" si="8"/>
        <v>12.871589206630757</v>
      </c>
      <c r="S54" s="7">
        <v>0.00502154678126094</v>
      </c>
      <c r="T54" s="12">
        <f t="shared" si="5"/>
        <v>0.6031672542938499</v>
      </c>
      <c r="U54" s="7">
        <v>0.20000000000000015</v>
      </c>
      <c r="V54" s="7">
        <v>0.0010043093562521887</v>
      </c>
      <c r="W54" s="12">
        <f t="shared" si="9"/>
        <v>0.12063345085877007</v>
      </c>
      <c r="X54" s="9">
        <v>40</v>
      </c>
      <c r="Y54" s="7">
        <v>0</v>
      </c>
      <c r="Z54" s="7">
        <v>0.028974525854354026</v>
      </c>
      <c r="AA54" s="7">
        <v>0</v>
      </c>
      <c r="AB54" s="9">
        <v>0</v>
      </c>
      <c r="AC54" s="7">
        <v>0</v>
      </c>
      <c r="AD54" s="7">
        <v>0.028974525854354026</v>
      </c>
      <c r="AE54" s="7">
        <v>0</v>
      </c>
      <c r="AF54" s="9">
        <v>0</v>
      </c>
      <c r="AG54" s="7">
        <v>0</v>
      </c>
      <c r="AH54" s="7">
        <v>0.028974525854354026</v>
      </c>
      <c r="AI54" s="7">
        <v>0</v>
      </c>
      <c r="AJ54" s="9">
        <v>0</v>
      </c>
      <c r="AK54" s="7">
        <v>0</v>
      </c>
      <c r="AL54" s="7">
        <v>0.028974525854354026</v>
      </c>
      <c r="AM54" s="7">
        <v>0</v>
      </c>
      <c r="AN54" s="9">
        <v>0</v>
      </c>
      <c r="AO54" s="7">
        <v>0</v>
      </c>
      <c r="AP54" s="7">
        <v>0.028974525854354026</v>
      </c>
      <c r="AQ54" s="7">
        <v>0</v>
      </c>
      <c r="AR54" s="9">
        <v>6</v>
      </c>
      <c r="AS54" s="7">
        <v>0.0013100436681222707</v>
      </c>
      <c r="AT54" s="7">
        <v>0.028974525854354026</v>
      </c>
      <c r="AU54" s="7">
        <v>3.795789413234152E-05</v>
      </c>
      <c r="AV54" s="9">
        <v>68</v>
      </c>
      <c r="AW54" s="7">
        <v>0.002147888436147699</v>
      </c>
      <c r="AX54" s="7">
        <v>0.028974525854354026</v>
      </c>
      <c r="AY54" s="7">
        <v>6.223404902542954E-05</v>
      </c>
      <c r="AZ54" s="9">
        <v>10</v>
      </c>
      <c r="BA54" s="7">
        <v>0.002034587995930824</v>
      </c>
      <c r="BB54" s="7">
        <v>0.05</v>
      </c>
      <c r="BC54" s="7">
        <v>0.0001017293997965412</v>
      </c>
      <c r="BD54" s="9">
        <v>22</v>
      </c>
      <c r="BE54" s="7">
        <v>0.0007289958082741025</v>
      </c>
      <c r="BF54" s="7">
        <v>0.05</v>
      </c>
      <c r="BG54" s="7">
        <v>3.6449790413705126E-05</v>
      </c>
      <c r="BH54" s="9">
        <v>0</v>
      </c>
      <c r="BI54" s="7">
        <v>0</v>
      </c>
      <c r="BJ54" s="7">
        <v>0.04717831901952125</v>
      </c>
      <c r="BK54" s="7">
        <v>0</v>
      </c>
      <c r="BL54" s="9">
        <v>70</v>
      </c>
      <c r="BM54" s="7">
        <v>0.00303951367781155</v>
      </c>
      <c r="BN54" s="7">
        <v>0.05</v>
      </c>
      <c r="BO54" s="7">
        <v>0.00015197568389057752</v>
      </c>
      <c r="BP54" s="9">
        <v>2</v>
      </c>
      <c r="BQ54" s="7">
        <v>1</v>
      </c>
      <c r="BR54" s="7">
        <v>0.1</v>
      </c>
      <c r="BS54" s="7">
        <v>0.1</v>
      </c>
      <c r="BT54" s="9">
        <v>762</v>
      </c>
      <c r="BU54" s="6" t="s">
        <v>85</v>
      </c>
      <c r="BV54" s="6" t="s">
        <v>181</v>
      </c>
      <c r="BW54" s="6" t="s">
        <v>191</v>
      </c>
      <c r="BX54" s="7">
        <v>0.25</v>
      </c>
      <c r="BY54" s="9">
        <v>1320</v>
      </c>
      <c r="BZ54" s="9">
        <v>1</v>
      </c>
      <c r="CA54" s="10">
        <v>153.594087569</v>
      </c>
      <c r="CB54" s="10">
        <v>153.594087588</v>
      </c>
      <c r="CC54" s="10">
        <v>100.000000012</v>
      </c>
    </row>
    <row r="55" spans="1:81" ht="15">
      <c r="A55" s="6" t="s">
        <v>39</v>
      </c>
      <c r="B55" s="6"/>
      <c r="C55" s="19">
        <v>4</v>
      </c>
      <c r="D55" s="13">
        <f t="shared" si="6"/>
        <v>6</v>
      </c>
      <c r="E55" s="20">
        <v>39</v>
      </c>
      <c r="F55" s="15">
        <v>53</v>
      </c>
      <c r="G55" s="7">
        <v>0.39826850585634466</v>
      </c>
      <c r="H55" s="12">
        <f t="shared" si="7"/>
        <v>0.3784939559128835</v>
      </c>
      <c r="I55" s="8">
        <v>60239</v>
      </c>
      <c r="J55" s="7">
        <v>0.6036178760768721</v>
      </c>
      <c r="K55" s="7">
        <v>0.20000000000000015</v>
      </c>
      <c r="L55" s="7">
        <v>0.12072357521537451</v>
      </c>
      <c r="M55" s="9">
        <v>66</v>
      </c>
      <c r="N55" s="7">
        <v>0.06971153846153846</v>
      </c>
      <c r="O55" s="7">
        <v>0.10000000000000007</v>
      </c>
      <c r="P55" s="7">
        <v>0.006971153846153852</v>
      </c>
      <c r="Q55" s="9">
        <v>48975</v>
      </c>
      <c r="R55" s="12">
        <f t="shared" si="8"/>
        <v>1.0238359249292295</v>
      </c>
      <c r="S55" s="7">
        <v>0.14685006578709126</v>
      </c>
      <c r="T55" s="12">
        <f t="shared" si="5"/>
        <v>0.04797731606978582</v>
      </c>
      <c r="U55" s="7">
        <v>0.20000000000000015</v>
      </c>
      <c r="V55" s="7">
        <v>0.029370013157418273</v>
      </c>
      <c r="W55" s="12">
        <f t="shared" si="9"/>
        <v>0.009595463213957172</v>
      </c>
      <c r="X55" s="9">
        <v>18398</v>
      </c>
      <c r="Y55" s="7">
        <v>0.37626562820250053</v>
      </c>
      <c r="Z55" s="7">
        <v>0.028974525854354026</v>
      </c>
      <c r="AA55" s="7">
        <v>0.01090211817245811</v>
      </c>
      <c r="AB55" s="9">
        <v>219</v>
      </c>
      <c r="AC55" s="7">
        <v>0.20977011494252873</v>
      </c>
      <c r="AD55" s="7">
        <v>0.028974525854354026</v>
      </c>
      <c r="AE55" s="7">
        <v>0.006077989618873115</v>
      </c>
      <c r="AF55" s="9">
        <v>131</v>
      </c>
      <c r="AG55" s="7">
        <v>0.9924242424242424</v>
      </c>
      <c r="AH55" s="7">
        <v>0.028974525854354026</v>
      </c>
      <c r="AI55" s="7">
        <v>0.02875502187060892</v>
      </c>
      <c r="AJ55" s="9">
        <v>37</v>
      </c>
      <c r="AK55" s="7">
        <v>0.14285714285714285</v>
      </c>
      <c r="AL55" s="7">
        <v>0.028974525854354026</v>
      </c>
      <c r="AM55" s="7">
        <v>0.004139217979193432</v>
      </c>
      <c r="AN55" s="9">
        <v>132</v>
      </c>
      <c r="AO55" s="7">
        <v>1</v>
      </c>
      <c r="AP55" s="7">
        <v>0.028974525854354026</v>
      </c>
      <c r="AQ55" s="7">
        <v>0.028974525854354026</v>
      </c>
      <c r="AR55" s="9">
        <v>1389</v>
      </c>
      <c r="AS55" s="7">
        <v>0.3032751091703057</v>
      </c>
      <c r="AT55" s="7">
        <v>0.028974525854354026</v>
      </c>
      <c r="AU55" s="7">
        <v>0.008787252491637062</v>
      </c>
      <c r="AV55" s="9">
        <v>4062</v>
      </c>
      <c r="AW55" s="7">
        <v>0.12830474746517578</v>
      </c>
      <c r="AX55" s="7">
        <v>0.028974525854354026</v>
      </c>
      <c r="AY55" s="7">
        <v>0.0037175692226661</v>
      </c>
      <c r="AZ55" s="9">
        <v>1060</v>
      </c>
      <c r="BA55" s="7">
        <v>0.21566632756866735</v>
      </c>
      <c r="BB55" s="7">
        <v>0.05</v>
      </c>
      <c r="BC55" s="7">
        <v>0.010783316378433369</v>
      </c>
      <c r="BD55" s="9">
        <v>5417</v>
      </c>
      <c r="BE55" s="7">
        <v>0.24653726991069802</v>
      </c>
      <c r="BF55" s="7">
        <v>0.05</v>
      </c>
      <c r="BG55" s="7">
        <v>0.012326863495534902</v>
      </c>
      <c r="BH55" s="9">
        <v>223</v>
      </c>
      <c r="BI55" s="7">
        <v>0.3241279069767442</v>
      </c>
      <c r="BJ55" s="7">
        <v>0.04717831901952125</v>
      </c>
      <c r="BK55" s="7">
        <v>0.015291809798478545</v>
      </c>
      <c r="BL55" s="9">
        <v>5050</v>
      </c>
      <c r="BM55" s="7">
        <v>0.22896157510320736</v>
      </c>
      <c r="BN55" s="7">
        <v>0.05</v>
      </c>
      <c r="BO55" s="7">
        <v>0.011448078755160369</v>
      </c>
      <c r="BP55" s="9">
        <v>2</v>
      </c>
      <c r="BQ55" s="7">
        <v>1</v>
      </c>
      <c r="BR55" s="7">
        <v>0.1</v>
      </c>
      <c r="BS55" s="7">
        <v>0.1</v>
      </c>
      <c r="BT55" s="9">
        <v>663</v>
      </c>
      <c r="BU55" s="6" t="s">
        <v>39</v>
      </c>
      <c r="BV55" s="6" t="s">
        <v>181</v>
      </c>
      <c r="BW55" s="6" t="s">
        <v>183</v>
      </c>
      <c r="BX55" s="7">
        <v>5</v>
      </c>
      <c r="BY55" s="9">
        <v>26400</v>
      </c>
      <c r="BZ55" s="9">
        <v>1</v>
      </c>
      <c r="CA55" s="10">
        <v>84575.5992849</v>
      </c>
      <c r="CB55" s="10">
        <v>47834.8129886</v>
      </c>
      <c r="CC55" s="10">
        <v>56.5586450383</v>
      </c>
    </row>
    <row r="56" spans="1:81" ht="15">
      <c r="A56" s="6" t="s">
        <v>56</v>
      </c>
      <c r="B56" s="6"/>
      <c r="C56" s="19">
        <v>4</v>
      </c>
      <c r="D56" s="13">
        <f t="shared" si="6"/>
        <v>6</v>
      </c>
      <c r="E56" s="20">
        <v>56</v>
      </c>
      <c r="F56" s="15">
        <v>54</v>
      </c>
      <c r="G56" s="7">
        <v>0.3562328242942945</v>
      </c>
      <c r="H56" s="12">
        <f t="shared" si="7"/>
        <v>0.37604386317859295</v>
      </c>
      <c r="I56" s="8">
        <v>47218</v>
      </c>
      <c r="J56" s="7">
        <v>0.7384443339960238</v>
      </c>
      <c r="K56" s="7">
        <v>0.20000000000000015</v>
      </c>
      <c r="L56" s="7">
        <v>0.14768886679920487</v>
      </c>
      <c r="M56" s="9">
        <v>341</v>
      </c>
      <c r="N56" s="7">
        <v>0.40024038461538464</v>
      </c>
      <c r="O56" s="7">
        <v>0.10000000000000007</v>
      </c>
      <c r="P56" s="7">
        <v>0.04002403846153849</v>
      </c>
      <c r="Q56" s="9">
        <v>47331</v>
      </c>
      <c r="R56" s="12">
        <f t="shared" si="8"/>
        <v>5.141746423004354</v>
      </c>
      <c r="S56" s="7">
        <v>0.14188887413541276</v>
      </c>
      <c r="T56" s="12">
        <f t="shared" si="5"/>
        <v>0.24094406855690506</v>
      </c>
      <c r="U56" s="7">
        <v>0.20000000000000015</v>
      </c>
      <c r="V56" s="7">
        <v>0.028377774827082574</v>
      </c>
      <c r="W56" s="12">
        <f t="shared" si="9"/>
        <v>0.04818881371138105</v>
      </c>
      <c r="X56" s="9">
        <v>6972</v>
      </c>
      <c r="Y56" s="7">
        <v>0.14207829473252714</v>
      </c>
      <c r="Z56" s="7">
        <v>0.028974525854354026</v>
      </c>
      <c r="AA56" s="7">
        <v>0.004116651224070139</v>
      </c>
      <c r="AB56" s="9">
        <v>15</v>
      </c>
      <c r="AC56" s="7">
        <v>0.014367816091954023</v>
      </c>
      <c r="AD56" s="7">
        <v>0.028974525854354026</v>
      </c>
      <c r="AE56" s="7">
        <v>0.00041630065882692567</v>
      </c>
      <c r="AF56" s="9">
        <v>0</v>
      </c>
      <c r="AG56" s="7">
        <v>0</v>
      </c>
      <c r="AH56" s="7">
        <v>0.028974525854354026</v>
      </c>
      <c r="AI56" s="7">
        <v>0</v>
      </c>
      <c r="AJ56" s="9">
        <v>118</v>
      </c>
      <c r="AK56" s="7">
        <v>0.4555984555984556</v>
      </c>
      <c r="AL56" s="7">
        <v>0.028974525854354026</v>
      </c>
      <c r="AM56" s="7">
        <v>0.013200749230941215</v>
      </c>
      <c r="AN56" s="9">
        <v>0</v>
      </c>
      <c r="AO56" s="7">
        <v>0</v>
      </c>
      <c r="AP56" s="7">
        <v>0.028974525854354026</v>
      </c>
      <c r="AQ56" s="7">
        <v>0</v>
      </c>
      <c r="AR56" s="9">
        <v>545</v>
      </c>
      <c r="AS56" s="7">
        <v>0.11899563318777293</v>
      </c>
      <c r="AT56" s="7">
        <v>0.028974525854354026</v>
      </c>
      <c r="AU56" s="7">
        <v>0.003447842050354355</v>
      </c>
      <c r="AV56" s="9">
        <v>3044</v>
      </c>
      <c r="AW56" s="7">
        <v>0.09614959411225876</v>
      </c>
      <c r="AX56" s="7">
        <v>0.028974525854354026</v>
      </c>
      <c r="AY56" s="7">
        <v>0.0027858889004912873</v>
      </c>
      <c r="AZ56" s="9">
        <v>454</v>
      </c>
      <c r="BA56" s="7">
        <v>0.09237029501525941</v>
      </c>
      <c r="BB56" s="7">
        <v>0.05</v>
      </c>
      <c r="BC56" s="7">
        <v>0.004618514750762971</v>
      </c>
      <c r="BD56" s="9">
        <v>2131</v>
      </c>
      <c r="BE56" s="7">
        <v>0.09681975578640423</v>
      </c>
      <c r="BF56" s="7">
        <v>0.05</v>
      </c>
      <c r="BG56" s="7">
        <v>0.004840987789320211</v>
      </c>
      <c r="BH56" s="9">
        <v>15</v>
      </c>
      <c r="BI56" s="7">
        <v>0.02180232558139535</v>
      </c>
      <c r="BJ56" s="7">
        <v>0.04717831901952125</v>
      </c>
      <c r="BK56" s="7">
        <v>0.001028597071646539</v>
      </c>
      <c r="BL56" s="9">
        <v>2510</v>
      </c>
      <c r="BM56" s="7">
        <v>0.11373225060109786</v>
      </c>
      <c r="BN56" s="7">
        <v>0.05</v>
      </c>
      <c r="BO56" s="7">
        <v>0.005686612530054893</v>
      </c>
      <c r="BP56" s="9">
        <v>2</v>
      </c>
      <c r="BQ56" s="7">
        <v>1</v>
      </c>
      <c r="BR56" s="7">
        <v>0.1</v>
      </c>
      <c r="BS56" s="7">
        <v>0.1</v>
      </c>
      <c r="BT56" s="9">
        <v>698</v>
      </c>
      <c r="BU56" s="6" t="s">
        <v>56</v>
      </c>
      <c r="BV56" s="6" t="s">
        <v>181</v>
      </c>
      <c r="BW56" s="6" t="s">
        <v>188</v>
      </c>
      <c r="BX56" s="7">
        <v>2</v>
      </c>
      <c r="BY56" s="9">
        <v>10560</v>
      </c>
      <c r="BZ56" s="9">
        <v>14</v>
      </c>
      <c r="CA56" s="10">
        <v>9934.4375233</v>
      </c>
      <c r="CB56" s="10">
        <v>9205.23808569</v>
      </c>
      <c r="CC56" s="10">
        <v>92.6598819923</v>
      </c>
    </row>
    <row r="57" spans="1:81" ht="15">
      <c r="A57" s="6" t="s">
        <v>68</v>
      </c>
      <c r="B57" s="6"/>
      <c r="C57" s="19">
        <v>4</v>
      </c>
      <c r="D57" s="13">
        <f t="shared" si="6"/>
        <v>6</v>
      </c>
      <c r="E57" s="20">
        <v>68</v>
      </c>
      <c r="F57" s="15">
        <v>55</v>
      </c>
      <c r="G57" s="7">
        <v>0.32680293048190456</v>
      </c>
      <c r="H57" s="12">
        <f t="shared" si="7"/>
        <v>0.3713039945320388</v>
      </c>
      <c r="I57" s="8">
        <v>47542</v>
      </c>
      <c r="J57" s="7">
        <v>0.7350894632206759</v>
      </c>
      <c r="K57" s="7">
        <v>0.20000000000000015</v>
      </c>
      <c r="L57" s="7">
        <v>0.14701789264413528</v>
      </c>
      <c r="M57" s="9">
        <v>171</v>
      </c>
      <c r="N57" s="7">
        <v>0.19591346153846154</v>
      </c>
      <c r="O57" s="7">
        <v>0.10000000000000007</v>
      </c>
      <c r="P57" s="7">
        <v>0.019591346153846168</v>
      </c>
      <c r="Q57" s="9">
        <v>30184</v>
      </c>
      <c r="R57" s="12">
        <f t="shared" si="8"/>
        <v>6.671923770982834</v>
      </c>
      <c r="S57" s="7">
        <v>0.09014340378788793</v>
      </c>
      <c r="T57" s="12">
        <f t="shared" si="5"/>
        <v>0.31264872403855826</v>
      </c>
      <c r="U57" s="7">
        <v>0.20000000000000015</v>
      </c>
      <c r="V57" s="7">
        <v>0.0180286807575776</v>
      </c>
      <c r="W57" s="12">
        <f t="shared" si="9"/>
        <v>0.0625297448077117</v>
      </c>
      <c r="X57" s="9">
        <v>5425</v>
      </c>
      <c r="Y57" s="7">
        <v>0.11037097765935643</v>
      </c>
      <c r="Z57" s="7">
        <v>0.028974525854354026</v>
      </c>
      <c r="AA57" s="7">
        <v>0.0031979467457613534</v>
      </c>
      <c r="AB57" s="9">
        <v>213</v>
      </c>
      <c r="AC57" s="7">
        <v>0.20402298850574713</v>
      </c>
      <c r="AD57" s="7">
        <v>0.028974525854354026</v>
      </c>
      <c r="AE57" s="7">
        <v>0.005911469355342344</v>
      </c>
      <c r="AF57" s="9">
        <v>0</v>
      </c>
      <c r="AG57" s="7">
        <v>0</v>
      </c>
      <c r="AH57" s="7">
        <v>0.028974525854354026</v>
      </c>
      <c r="AI57" s="7">
        <v>0</v>
      </c>
      <c r="AJ57" s="9">
        <v>23</v>
      </c>
      <c r="AK57" s="7">
        <v>0.0888030888030888</v>
      </c>
      <c r="AL57" s="7">
        <v>0.028974525854354026</v>
      </c>
      <c r="AM57" s="7">
        <v>0.0025730273924715933</v>
      </c>
      <c r="AN57" s="9">
        <v>0</v>
      </c>
      <c r="AO57" s="7">
        <v>0</v>
      </c>
      <c r="AP57" s="7">
        <v>0.028974525854354026</v>
      </c>
      <c r="AQ57" s="7">
        <v>0</v>
      </c>
      <c r="AR57" s="9">
        <v>407</v>
      </c>
      <c r="AS57" s="7">
        <v>0.0888646288209607</v>
      </c>
      <c r="AT57" s="7">
        <v>0.028974525854354026</v>
      </c>
      <c r="AU57" s="7">
        <v>0.0025748104853105</v>
      </c>
      <c r="AV57" s="9">
        <v>1686</v>
      </c>
      <c r="AW57" s="7">
        <v>0.05325499857860324</v>
      </c>
      <c r="AX57" s="7">
        <v>0.028974525854354026</v>
      </c>
      <c r="AY57" s="7">
        <v>0.0015430383331893264</v>
      </c>
      <c r="AZ57" s="9">
        <v>757</v>
      </c>
      <c r="BA57" s="7">
        <v>0.1540183112919634</v>
      </c>
      <c r="BB57" s="7">
        <v>0.05</v>
      </c>
      <c r="BC57" s="7">
        <v>0.0077009155645981694</v>
      </c>
      <c r="BD57" s="9">
        <v>3102</v>
      </c>
      <c r="BE57" s="7">
        <v>0.14106068890103882</v>
      </c>
      <c r="BF57" s="7">
        <v>0.05</v>
      </c>
      <c r="BG57" s="7">
        <v>0.007053034445051941</v>
      </c>
      <c r="BH57" s="9">
        <v>81</v>
      </c>
      <c r="BI57" s="7">
        <v>0.11773255813953488</v>
      </c>
      <c r="BJ57" s="7">
        <v>0.04717831901952125</v>
      </c>
      <c r="BK57" s="7">
        <v>0.00555442418689131</v>
      </c>
      <c r="BL57" s="9">
        <v>2673</v>
      </c>
      <c r="BM57" s="7">
        <v>0.12112688835457969</v>
      </c>
      <c r="BN57" s="7">
        <v>0.05</v>
      </c>
      <c r="BO57" s="7">
        <v>0.006056344417728985</v>
      </c>
      <c r="BP57" s="9">
        <v>2</v>
      </c>
      <c r="BQ57" s="7">
        <v>1</v>
      </c>
      <c r="BR57" s="7">
        <v>0.1</v>
      </c>
      <c r="BS57" s="7">
        <v>0.1</v>
      </c>
      <c r="BT57" s="9">
        <v>658</v>
      </c>
      <c r="BU57" s="6" t="s">
        <v>68</v>
      </c>
      <c r="BV57" s="6" t="s">
        <v>181</v>
      </c>
      <c r="BW57" s="6" t="s">
        <v>190</v>
      </c>
      <c r="BX57" s="7">
        <v>0.5</v>
      </c>
      <c r="BY57" s="9">
        <v>2640</v>
      </c>
      <c r="BZ57" s="9">
        <v>6</v>
      </c>
      <c r="CA57" s="10">
        <v>4524.03250217</v>
      </c>
      <c r="CB57" s="10">
        <v>4524.03250338</v>
      </c>
      <c r="CC57" s="10">
        <v>100.000000027</v>
      </c>
    </row>
    <row r="58" spans="1:81" ht="15">
      <c r="A58" s="6" t="s">
        <v>58</v>
      </c>
      <c r="B58" s="6"/>
      <c r="C58" s="19">
        <v>4</v>
      </c>
      <c r="D58" s="13">
        <f t="shared" si="6"/>
        <v>6</v>
      </c>
      <c r="E58" s="20">
        <v>58</v>
      </c>
      <c r="F58" s="15">
        <v>56</v>
      </c>
      <c r="G58" s="7">
        <v>0.350037524444365</v>
      </c>
      <c r="H58" s="12">
        <f t="shared" si="7"/>
        <v>0.3679158115878679</v>
      </c>
      <c r="I58" s="8">
        <v>50210</v>
      </c>
      <c r="J58" s="7">
        <v>0.7074635520212061</v>
      </c>
      <c r="K58" s="7">
        <v>0.20000000000000015</v>
      </c>
      <c r="L58" s="7">
        <v>0.14149271040424133</v>
      </c>
      <c r="M58" s="9">
        <v>272</v>
      </c>
      <c r="N58" s="7">
        <v>0.3173076923076923</v>
      </c>
      <c r="O58" s="7">
        <v>0.10000000000000007</v>
      </c>
      <c r="P58" s="7">
        <v>0.03173076923076925</v>
      </c>
      <c r="Q58" s="9">
        <v>43998</v>
      </c>
      <c r="R58" s="12">
        <f t="shared" si="8"/>
        <v>4.720880201020936</v>
      </c>
      <c r="S58" s="7">
        <v>0.13183069179049528</v>
      </c>
      <c r="T58" s="12">
        <f aca="true" t="shared" si="10" ref="T58:T89">R58/21.34</f>
        <v>0.22122212750801012</v>
      </c>
      <c r="U58" s="7">
        <v>0.20000000000000015</v>
      </c>
      <c r="V58" s="7">
        <v>0.026366138358099075</v>
      </c>
      <c r="W58" s="12">
        <f t="shared" si="9"/>
        <v>0.044244425501602055</v>
      </c>
      <c r="X58" s="9">
        <v>8658</v>
      </c>
      <c r="Y58" s="7">
        <v>0.176634556261529</v>
      </c>
      <c r="Z58" s="7">
        <v>0.028974525854354026</v>
      </c>
      <c r="AA58" s="7">
        <v>0.005117902517172023</v>
      </c>
      <c r="AB58" s="9">
        <v>50</v>
      </c>
      <c r="AC58" s="7">
        <v>0.04789272030651341</v>
      </c>
      <c r="AD58" s="7">
        <v>0.028974525854354026</v>
      </c>
      <c r="AE58" s="7">
        <v>0.001387668862756419</v>
      </c>
      <c r="AF58" s="9">
        <v>0</v>
      </c>
      <c r="AG58" s="7">
        <v>0</v>
      </c>
      <c r="AH58" s="7">
        <v>0.028974525854354026</v>
      </c>
      <c r="AI58" s="7">
        <v>0</v>
      </c>
      <c r="AJ58" s="9">
        <v>69</v>
      </c>
      <c r="AK58" s="7">
        <v>0.26640926640926643</v>
      </c>
      <c r="AL58" s="7">
        <v>0.028974525854354026</v>
      </c>
      <c r="AM58" s="7">
        <v>0.007719082177414779</v>
      </c>
      <c r="AN58" s="9">
        <v>0</v>
      </c>
      <c r="AO58" s="7">
        <v>0</v>
      </c>
      <c r="AP58" s="7">
        <v>0.028974525854354026</v>
      </c>
      <c r="AQ58" s="7">
        <v>0</v>
      </c>
      <c r="AR58" s="9">
        <v>840</v>
      </c>
      <c r="AS58" s="7">
        <v>0.18340611353711792</v>
      </c>
      <c r="AT58" s="7">
        <v>0.028974525854354026</v>
      </c>
      <c r="AU58" s="7">
        <v>0.005314105178527813</v>
      </c>
      <c r="AV58" s="9">
        <v>5118</v>
      </c>
      <c r="AW58" s="7">
        <v>0.16166019141476357</v>
      </c>
      <c r="AX58" s="7">
        <v>0.028974525854354026</v>
      </c>
      <c r="AY58" s="7">
        <v>0.0046840273957668875</v>
      </c>
      <c r="AZ58" s="9">
        <v>442</v>
      </c>
      <c r="BA58" s="7">
        <v>0.08992878942014242</v>
      </c>
      <c r="BB58" s="7">
        <v>0.05</v>
      </c>
      <c r="BC58" s="7">
        <v>0.004496439471007121</v>
      </c>
      <c r="BD58" s="9">
        <v>2855</v>
      </c>
      <c r="BE58" s="7">
        <v>0.12980681611080735</v>
      </c>
      <c r="BF58" s="7">
        <v>0.05</v>
      </c>
      <c r="BG58" s="7">
        <v>0.006490340805540368</v>
      </c>
      <c r="BH58" s="9">
        <v>134</v>
      </c>
      <c r="BI58" s="7">
        <v>0.19476744186046513</v>
      </c>
      <c r="BJ58" s="7">
        <v>0.04717831901952125</v>
      </c>
      <c r="BK58" s="7">
        <v>0.009188800506709081</v>
      </c>
      <c r="BL58" s="9">
        <v>2670</v>
      </c>
      <c r="BM58" s="7">
        <v>0.12099079072721498</v>
      </c>
      <c r="BN58" s="7">
        <v>0.05</v>
      </c>
      <c r="BO58" s="7">
        <v>0.00604953953636075</v>
      </c>
      <c r="BP58" s="9">
        <v>2</v>
      </c>
      <c r="BQ58" s="7">
        <v>1</v>
      </c>
      <c r="BR58" s="7">
        <v>0.1</v>
      </c>
      <c r="BS58" s="7">
        <v>0.1</v>
      </c>
      <c r="BT58" s="9">
        <v>770</v>
      </c>
      <c r="BU58" s="6" t="s">
        <v>58</v>
      </c>
      <c r="BV58" s="6" t="s">
        <v>181</v>
      </c>
      <c r="BW58" s="6" t="s">
        <v>188</v>
      </c>
      <c r="BX58" s="7">
        <v>2</v>
      </c>
      <c r="BY58" s="9">
        <v>10560</v>
      </c>
      <c r="BZ58" s="9">
        <v>11</v>
      </c>
      <c r="CA58" s="10">
        <v>9319.87215797</v>
      </c>
      <c r="CB58" s="10">
        <v>9319.87216928</v>
      </c>
      <c r="CC58" s="10">
        <v>100.000000121</v>
      </c>
    </row>
    <row r="59" spans="1:81" ht="15">
      <c r="A59" s="6" t="s">
        <v>57</v>
      </c>
      <c r="B59" s="6"/>
      <c r="C59" s="19">
        <v>4</v>
      </c>
      <c r="D59" s="13">
        <f t="shared" si="6"/>
        <v>6</v>
      </c>
      <c r="E59" s="20">
        <v>57</v>
      </c>
      <c r="F59" s="15">
        <v>57</v>
      </c>
      <c r="G59" s="7">
        <v>0.353391276060097</v>
      </c>
      <c r="H59" s="12">
        <f t="shared" si="7"/>
        <v>0.36665336304682117</v>
      </c>
      <c r="I59" s="8">
        <v>44931</v>
      </c>
      <c r="J59" s="7">
        <v>0.7621251656726309</v>
      </c>
      <c r="K59" s="7">
        <v>0.20000000000000015</v>
      </c>
      <c r="L59" s="7">
        <v>0.1524250331345263</v>
      </c>
      <c r="M59" s="9">
        <v>388</v>
      </c>
      <c r="N59" s="7">
        <v>0.4567307692307692</v>
      </c>
      <c r="O59" s="7">
        <v>0.10000000000000007</v>
      </c>
      <c r="P59" s="7">
        <v>0.045673076923076955</v>
      </c>
      <c r="Q59" s="9">
        <v>39552</v>
      </c>
      <c r="R59" s="12">
        <f t="shared" si="8"/>
        <v>3.9420140314587138</v>
      </c>
      <c r="S59" s="7">
        <v>0.1184137464843137</v>
      </c>
      <c r="T59" s="12">
        <f t="shared" si="10"/>
        <v>0.1847241814179341</v>
      </c>
      <c r="U59" s="7">
        <v>0.20000000000000015</v>
      </c>
      <c r="V59" s="7">
        <v>0.02368274929686276</v>
      </c>
      <c r="W59" s="12">
        <f t="shared" si="9"/>
        <v>0.03694483628358684</v>
      </c>
      <c r="X59" s="9">
        <v>5287</v>
      </c>
      <c r="Y59" s="7">
        <v>0.10754252920680467</v>
      </c>
      <c r="Z59" s="7">
        <v>0.028974525854354026</v>
      </c>
      <c r="AA59" s="7">
        <v>0.003115993792945185</v>
      </c>
      <c r="AB59" s="9">
        <v>39</v>
      </c>
      <c r="AC59" s="7">
        <v>0.03735632183908046</v>
      </c>
      <c r="AD59" s="7">
        <v>0.028974525854354026</v>
      </c>
      <c r="AE59" s="7">
        <v>0.0010823817129500069</v>
      </c>
      <c r="AF59" s="9">
        <v>0</v>
      </c>
      <c r="AG59" s="7">
        <v>0</v>
      </c>
      <c r="AH59" s="7">
        <v>0.028974525854354026</v>
      </c>
      <c r="AI59" s="7">
        <v>0</v>
      </c>
      <c r="AJ59" s="9">
        <v>75</v>
      </c>
      <c r="AK59" s="7">
        <v>0.28957528957528955</v>
      </c>
      <c r="AL59" s="7">
        <v>0.028974525854354026</v>
      </c>
      <c r="AM59" s="7">
        <v>0.008390306714581281</v>
      </c>
      <c r="AN59" s="9">
        <v>0</v>
      </c>
      <c r="AO59" s="7">
        <v>0</v>
      </c>
      <c r="AP59" s="7">
        <v>0.028974525854354026</v>
      </c>
      <c r="AQ59" s="7">
        <v>0</v>
      </c>
      <c r="AR59" s="9">
        <v>516</v>
      </c>
      <c r="AS59" s="7">
        <v>0.11266375545851529</v>
      </c>
      <c r="AT59" s="7">
        <v>0.028974525854354026</v>
      </c>
      <c r="AU59" s="7">
        <v>0.0032643788953813707</v>
      </c>
      <c r="AV59" s="9">
        <v>2216</v>
      </c>
      <c r="AW59" s="7">
        <v>0.0699958937426956</v>
      </c>
      <c r="AX59" s="7">
        <v>0.028974525854354026</v>
      </c>
      <c r="AY59" s="7">
        <v>0.0020280978329463508</v>
      </c>
      <c r="AZ59" s="9">
        <v>555</v>
      </c>
      <c r="BA59" s="7">
        <v>0.11291963377416073</v>
      </c>
      <c r="BB59" s="7">
        <v>0.05</v>
      </c>
      <c r="BC59" s="7">
        <v>0.005645981688708036</v>
      </c>
      <c r="BD59" s="9">
        <v>1369</v>
      </c>
      <c r="BE59" s="7">
        <v>0.0621013304173501</v>
      </c>
      <c r="BF59" s="7">
        <v>0.05</v>
      </c>
      <c r="BG59" s="7">
        <v>0.0031050665208675055</v>
      </c>
      <c r="BH59" s="9">
        <v>3</v>
      </c>
      <c r="BI59" s="7">
        <v>0.00436046511627907</v>
      </c>
      <c r="BJ59" s="7">
        <v>0.04717831901952125</v>
      </c>
      <c r="BK59" s="7">
        <v>0.00020571941432930777</v>
      </c>
      <c r="BL59" s="9">
        <v>2107</v>
      </c>
      <c r="BM59" s="7">
        <v>0.09544980265844032</v>
      </c>
      <c r="BN59" s="7">
        <v>0.05</v>
      </c>
      <c r="BO59" s="7">
        <v>0.004772490132922016</v>
      </c>
      <c r="BP59" s="9">
        <v>2</v>
      </c>
      <c r="BQ59" s="7">
        <v>1</v>
      </c>
      <c r="BR59" s="7">
        <v>0.1</v>
      </c>
      <c r="BS59" s="7">
        <v>0.1</v>
      </c>
      <c r="BT59" s="9">
        <v>703</v>
      </c>
      <c r="BU59" s="6" t="s">
        <v>57</v>
      </c>
      <c r="BV59" s="6" t="s">
        <v>181</v>
      </c>
      <c r="BW59" s="6" t="s">
        <v>188</v>
      </c>
      <c r="BX59" s="7">
        <v>2</v>
      </c>
      <c r="BY59" s="9">
        <v>10560</v>
      </c>
      <c r="BZ59" s="9">
        <v>13</v>
      </c>
      <c r="CA59" s="10">
        <v>10033.4498125</v>
      </c>
      <c r="CB59" s="10">
        <v>10033.4498265</v>
      </c>
      <c r="CC59" s="10">
        <v>100.00000014</v>
      </c>
    </row>
    <row r="60" spans="1:81" ht="15">
      <c r="A60" s="6" t="s">
        <v>52</v>
      </c>
      <c r="B60" s="6"/>
      <c r="C60" s="17">
        <v>4</v>
      </c>
      <c r="D60" s="13">
        <f t="shared" si="6"/>
        <v>5</v>
      </c>
      <c r="E60" s="20">
        <v>52</v>
      </c>
      <c r="F60" s="15">
        <v>58</v>
      </c>
      <c r="G60" s="7">
        <v>0.36588635082516663</v>
      </c>
      <c r="H60" s="12">
        <f t="shared" si="7"/>
        <v>0.36496638688266847</v>
      </c>
      <c r="I60" s="8">
        <v>44709</v>
      </c>
      <c r="J60" s="7">
        <v>0.76442387342611</v>
      </c>
      <c r="K60" s="7">
        <v>0.20000000000000015</v>
      </c>
      <c r="L60" s="7">
        <v>0.1528847746852221</v>
      </c>
      <c r="M60" s="9">
        <v>358</v>
      </c>
      <c r="N60" s="7">
        <v>0.4206730769230769</v>
      </c>
      <c r="O60" s="7">
        <v>0.10000000000000007</v>
      </c>
      <c r="P60" s="7">
        <v>0.04206730769230772</v>
      </c>
      <c r="Q60" s="9">
        <v>53711</v>
      </c>
      <c r="R60" s="12">
        <f t="shared" si="8"/>
        <v>3.340613551812584</v>
      </c>
      <c r="S60" s="7">
        <v>0.16114216047221852</v>
      </c>
      <c r="T60" s="12">
        <f t="shared" si="10"/>
        <v>0.15654234075972745</v>
      </c>
      <c r="U60" s="7">
        <v>0.20000000000000015</v>
      </c>
      <c r="V60" s="7">
        <v>0.032228432094443725</v>
      </c>
      <c r="W60" s="12">
        <f t="shared" si="9"/>
        <v>0.03130846815194551</v>
      </c>
      <c r="X60" s="9">
        <v>7650</v>
      </c>
      <c r="Y60" s="7">
        <v>0.15597458495593358</v>
      </c>
      <c r="Z60" s="7">
        <v>0.028974525854354026</v>
      </c>
      <c r="AA60" s="7">
        <v>0.004519289644427836</v>
      </c>
      <c r="AB60" s="9">
        <v>40</v>
      </c>
      <c r="AC60" s="7">
        <v>0.038314176245210725</v>
      </c>
      <c r="AD60" s="7">
        <v>0.028974525854354026</v>
      </c>
      <c r="AE60" s="7">
        <v>0.001110135090205135</v>
      </c>
      <c r="AF60" s="9">
        <v>0</v>
      </c>
      <c r="AG60" s="7">
        <v>0</v>
      </c>
      <c r="AH60" s="7">
        <v>0.028974525854354026</v>
      </c>
      <c r="AI60" s="7">
        <v>0</v>
      </c>
      <c r="AJ60" s="9">
        <v>69</v>
      </c>
      <c r="AK60" s="7">
        <v>0.26640926640926643</v>
      </c>
      <c r="AL60" s="7">
        <v>0.028974525854354026</v>
      </c>
      <c r="AM60" s="7">
        <v>0.007719082177414779</v>
      </c>
      <c r="AN60" s="9">
        <v>0</v>
      </c>
      <c r="AO60" s="7">
        <v>0</v>
      </c>
      <c r="AP60" s="7">
        <v>0.028974525854354026</v>
      </c>
      <c r="AQ60" s="7">
        <v>0</v>
      </c>
      <c r="AR60" s="9">
        <v>651</v>
      </c>
      <c r="AS60" s="7">
        <v>0.14213973799126636</v>
      </c>
      <c r="AT60" s="7">
        <v>0.028974525854354026</v>
      </c>
      <c r="AU60" s="7">
        <v>0.004118431513359055</v>
      </c>
      <c r="AV60" s="9">
        <v>3545</v>
      </c>
      <c r="AW60" s="7">
        <v>0.11197447803152343</v>
      </c>
      <c r="AX60" s="7">
        <v>0.028974525854354026</v>
      </c>
      <c r="AY60" s="7">
        <v>0.0032444074087521722</v>
      </c>
      <c r="AZ60" s="9">
        <v>662</v>
      </c>
      <c r="BA60" s="7">
        <v>0.13468972533062054</v>
      </c>
      <c r="BB60" s="7">
        <v>0.05</v>
      </c>
      <c r="BC60" s="7">
        <v>0.006734486266531028</v>
      </c>
      <c r="BD60" s="9">
        <v>1874</v>
      </c>
      <c r="BE60" s="7">
        <v>0.08511026061600145</v>
      </c>
      <c r="BF60" s="7">
        <v>0.05</v>
      </c>
      <c r="BG60" s="7">
        <v>0.004255513030800072</v>
      </c>
      <c r="BH60" s="9">
        <v>0</v>
      </c>
      <c r="BI60" s="7">
        <v>0</v>
      </c>
      <c r="BJ60" s="7">
        <v>0.04717831901952125</v>
      </c>
      <c r="BK60" s="7">
        <v>0</v>
      </c>
      <c r="BL60" s="9">
        <v>3091</v>
      </c>
      <c r="BM60" s="7">
        <v>0.1400898244340607</v>
      </c>
      <c r="BN60" s="7">
        <v>0.05</v>
      </c>
      <c r="BO60" s="7">
        <v>0.007004491221703036</v>
      </c>
      <c r="BP60" s="9">
        <v>2</v>
      </c>
      <c r="BQ60" s="7">
        <v>1</v>
      </c>
      <c r="BR60" s="7">
        <v>0.1</v>
      </c>
      <c r="BS60" s="7">
        <v>0.1</v>
      </c>
      <c r="BT60" s="9">
        <v>686</v>
      </c>
      <c r="BU60" s="6" t="s">
        <v>52</v>
      </c>
      <c r="BV60" s="6" t="s">
        <v>181</v>
      </c>
      <c r="BW60" s="6" t="s">
        <v>184</v>
      </c>
      <c r="BX60" s="7">
        <v>4</v>
      </c>
      <c r="BY60" s="9">
        <v>21120</v>
      </c>
      <c r="BZ60" s="9">
        <v>15</v>
      </c>
      <c r="CA60" s="10">
        <v>39717.7797283</v>
      </c>
      <c r="CB60" s="10">
        <v>16078.1841919</v>
      </c>
      <c r="CC60" s="10">
        <v>40.4810749792</v>
      </c>
    </row>
    <row r="61" spans="1:81" ht="15">
      <c r="A61" s="6" t="s">
        <v>38</v>
      </c>
      <c r="B61" s="6"/>
      <c r="C61" s="19">
        <v>6</v>
      </c>
      <c r="D61" s="13">
        <f t="shared" si="6"/>
        <v>5</v>
      </c>
      <c r="E61" s="20">
        <v>38</v>
      </c>
      <c r="F61" s="15">
        <v>59</v>
      </c>
      <c r="G61" s="7">
        <v>0.4010030261964191</v>
      </c>
      <c r="H61" s="12">
        <f t="shared" si="7"/>
        <v>0.36496228562194793</v>
      </c>
      <c r="I61" s="8">
        <v>45293</v>
      </c>
      <c r="J61" s="7">
        <v>0.7583768223989397</v>
      </c>
      <c r="K61" s="7">
        <v>0.20000000000000015</v>
      </c>
      <c r="L61" s="7">
        <v>0.15167536447978805</v>
      </c>
      <c r="M61" s="9">
        <v>374</v>
      </c>
      <c r="N61" s="7">
        <v>0.43990384615384615</v>
      </c>
      <c r="O61" s="7">
        <v>0.10000000000000007</v>
      </c>
      <c r="P61" s="7">
        <v>0.043990384615384646</v>
      </c>
      <c r="Q61" s="9">
        <v>128898</v>
      </c>
      <c r="R61" s="12">
        <f t="shared" si="8"/>
        <v>4.43518852866815</v>
      </c>
      <c r="S61" s="7">
        <v>0.3880382168680516</v>
      </c>
      <c r="T61" s="12">
        <f t="shared" si="10"/>
        <v>0.20783451399569589</v>
      </c>
      <c r="U61" s="7">
        <v>0.20000000000000015</v>
      </c>
      <c r="V61" s="7">
        <v>0.07760764337361038</v>
      </c>
      <c r="W61" s="12">
        <f t="shared" si="9"/>
        <v>0.04156690279913921</v>
      </c>
      <c r="X61" s="9">
        <v>18957</v>
      </c>
      <c r="Y61" s="7">
        <v>0.38772289403566307</v>
      </c>
      <c r="Z61" s="7">
        <v>0.028974525854354026</v>
      </c>
      <c r="AA61" s="7">
        <v>0.011234087017561286</v>
      </c>
      <c r="AB61" s="9">
        <v>13</v>
      </c>
      <c r="AC61" s="7">
        <v>0.012452107279693486</v>
      </c>
      <c r="AD61" s="7">
        <v>0.028974525854354026</v>
      </c>
      <c r="AE61" s="7">
        <v>0.0003607939043166689</v>
      </c>
      <c r="AF61" s="9">
        <v>89</v>
      </c>
      <c r="AG61" s="7">
        <v>0.6742424242424242</v>
      </c>
      <c r="AH61" s="7">
        <v>0.028974525854354026</v>
      </c>
      <c r="AI61" s="7">
        <v>0.019535854553314455</v>
      </c>
      <c r="AJ61" s="9">
        <v>159</v>
      </c>
      <c r="AK61" s="7">
        <v>0.6138996138996139</v>
      </c>
      <c r="AL61" s="7">
        <v>0.028974525854354026</v>
      </c>
      <c r="AM61" s="7">
        <v>0.01778745023491232</v>
      </c>
      <c r="AN61" s="9">
        <v>22</v>
      </c>
      <c r="AO61" s="7">
        <v>0.16666666666666666</v>
      </c>
      <c r="AP61" s="7">
        <v>0.028974525854354026</v>
      </c>
      <c r="AQ61" s="7">
        <v>0.004829087642392337</v>
      </c>
      <c r="AR61" s="9">
        <v>1861</v>
      </c>
      <c r="AS61" s="7">
        <v>0.40633187772925766</v>
      </c>
      <c r="AT61" s="7">
        <v>0.028974525854354026</v>
      </c>
      <c r="AU61" s="7">
        <v>0.011773273496714596</v>
      </c>
      <c r="AV61" s="9">
        <v>10185</v>
      </c>
      <c r="AW61" s="7">
        <v>0.3217094665024164</v>
      </c>
      <c r="AX61" s="7">
        <v>0.028974525854354026</v>
      </c>
      <c r="AY61" s="7">
        <v>0.009321379254764704</v>
      </c>
      <c r="AZ61" s="9">
        <v>1519</v>
      </c>
      <c r="BA61" s="7">
        <v>0.3090539165818922</v>
      </c>
      <c r="BB61" s="7">
        <v>0.05</v>
      </c>
      <c r="BC61" s="7">
        <v>0.01545269582909461</v>
      </c>
      <c r="BD61" s="9">
        <v>5817</v>
      </c>
      <c r="BE61" s="7">
        <v>0.2647621651175506</v>
      </c>
      <c r="BF61" s="7">
        <v>0.05</v>
      </c>
      <c r="BG61" s="7">
        <v>0.01323810825587753</v>
      </c>
      <c r="BH61" s="9">
        <v>162</v>
      </c>
      <c r="BI61" s="7">
        <v>0.23546511627906977</v>
      </c>
      <c r="BJ61" s="7">
        <v>0.04717831901952125</v>
      </c>
      <c r="BK61" s="7">
        <v>0.01110884837378262</v>
      </c>
      <c r="BL61" s="9">
        <v>5773</v>
      </c>
      <c r="BM61" s="7">
        <v>0.26176110329809915</v>
      </c>
      <c r="BN61" s="7">
        <v>0.05</v>
      </c>
      <c r="BO61" s="7">
        <v>0.013088055164904959</v>
      </c>
      <c r="BP61" s="9">
        <v>1</v>
      </c>
      <c r="BQ61" s="7">
        <v>0</v>
      </c>
      <c r="BR61" s="7">
        <v>0.1</v>
      </c>
      <c r="BS61" s="7">
        <v>0</v>
      </c>
      <c r="BT61" s="9">
        <v>692</v>
      </c>
      <c r="BU61" s="6" t="s">
        <v>38</v>
      </c>
      <c r="BV61" s="6" t="s">
        <v>181</v>
      </c>
      <c r="BW61" s="6" t="s">
        <v>184</v>
      </c>
      <c r="BX61" s="7">
        <v>4</v>
      </c>
      <c r="BY61" s="9">
        <v>21120</v>
      </c>
      <c r="BZ61" s="9">
        <v>18</v>
      </c>
      <c r="CA61" s="10">
        <v>38523.1719793</v>
      </c>
      <c r="CB61" s="10">
        <v>29062.5751683</v>
      </c>
      <c r="CC61" s="10">
        <v>75.4418021027</v>
      </c>
    </row>
    <row r="62" spans="1:81" ht="15">
      <c r="A62" s="6" t="s">
        <v>67</v>
      </c>
      <c r="B62" s="6"/>
      <c r="C62" s="19">
        <v>5</v>
      </c>
      <c r="D62" s="13">
        <f t="shared" si="6"/>
        <v>5</v>
      </c>
      <c r="E62" s="20">
        <v>67</v>
      </c>
      <c r="F62" s="15">
        <v>60</v>
      </c>
      <c r="G62" s="7">
        <v>0.32941290339774476</v>
      </c>
      <c r="H62" s="12">
        <f t="shared" si="7"/>
        <v>0.3571086610681221</v>
      </c>
      <c r="I62" s="8">
        <v>37206</v>
      </c>
      <c r="J62" s="7">
        <v>0.8421139827700463</v>
      </c>
      <c r="K62" s="7">
        <v>0.20000000000000015</v>
      </c>
      <c r="L62" s="7">
        <v>0.1684227965540094</v>
      </c>
      <c r="M62" s="9">
        <v>476</v>
      </c>
      <c r="N62" s="7">
        <v>0.5625</v>
      </c>
      <c r="O62" s="7">
        <v>0.10000000000000007</v>
      </c>
      <c r="P62" s="7">
        <v>0.05625000000000004</v>
      </c>
      <c r="Q62" s="9">
        <v>77575</v>
      </c>
      <c r="R62" s="12">
        <f t="shared" si="8"/>
        <v>7.930726952690157</v>
      </c>
      <c r="S62" s="7">
        <v>0.23315790109001364</v>
      </c>
      <c r="T62" s="12">
        <f t="shared" si="10"/>
        <v>0.37163668944190054</v>
      </c>
      <c r="U62" s="7">
        <v>0.20000000000000015</v>
      </c>
      <c r="V62" s="7">
        <v>0.04663158021800276</v>
      </c>
      <c r="W62" s="12">
        <f t="shared" si="9"/>
        <v>0.07432733788838017</v>
      </c>
      <c r="X62" s="9">
        <v>9209</v>
      </c>
      <c r="Y62" s="7">
        <v>0.18792785406845666</v>
      </c>
      <c r="Z62" s="7">
        <v>0.028974525854354026</v>
      </c>
      <c r="AA62" s="7">
        <v>0.005445120466459768</v>
      </c>
      <c r="AB62" s="9">
        <v>0</v>
      </c>
      <c r="AC62" s="7">
        <v>0</v>
      </c>
      <c r="AD62" s="7">
        <v>0.028974525854354026</v>
      </c>
      <c r="AE62" s="7">
        <v>0</v>
      </c>
      <c r="AF62" s="9">
        <v>0</v>
      </c>
      <c r="AG62" s="7">
        <v>0</v>
      </c>
      <c r="AH62" s="7">
        <v>0.028974525854354026</v>
      </c>
      <c r="AI62" s="7">
        <v>0</v>
      </c>
      <c r="AJ62" s="9">
        <v>100</v>
      </c>
      <c r="AK62" s="7">
        <v>0.3861003861003861</v>
      </c>
      <c r="AL62" s="7">
        <v>0.028974525854354026</v>
      </c>
      <c r="AM62" s="7">
        <v>0.01118707561944171</v>
      </c>
      <c r="AN62" s="9">
        <v>17</v>
      </c>
      <c r="AO62" s="7">
        <v>0.12878787878787878</v>
      </c>
      <c r="AP62" s="7">
        <v>0.028974525854354026</v>
      </c>
      <c r="AQ62" s="7">
        <v>0.0037315677236668065</v>
      </c>
      <c r="AR62" s="9">
        <v>876</v>
      </c>
      <c r="AS62" s="7">
        <v>0.19126637554585152</v>
      </c>
      <c r="AT62" s="7">
        <v>0.028974525854354026</v>
      </c>
      <c r="AU62" s="7">
        <v>0.005541852543321861</v>
      </c>
      <c r="AV62" s="9">
        <v>5090</v>
      </c>
      <c r="AW62" s="7">
        <v>0.1607757667645851</v>
      </c>
      <c r="AX62" s="7">
        <v>0.028974525854354026</v>
      </c>
      <c r="AY62" s="7">
        <v>0.0046584016108740635</v>
      </c>
      <c r="AZ62" s="9">
        <v>960</v>
      </c>
      <c r="BA62" s="7">
        <v>0.1953204476093591</v>
      </c>
      <c r="BB62" s="7">
        <v>0.05</v>
      </c>
      <c r="BC62" s="7">
        <v>0.009766022380467955</v>
      </c>
      <c r="BD62" s="9">
        <v>3303</v>
      </c>
      <c r="BE62" s="7">
        <v>0.15021869874248223</v>
      </c>
      <c r="BF62" s="7">
        <v>0.05</v>
      </c>
      <c r="BG62" s="7">
        <v>0.007510934937124111</v>
      </c>
      <c r="BH62" s="9">
        <v>37</v>
      </c>
      <c r="BI62" s="7">
        <v>0.05377906976744186</v>
      </c>
      <c r="BJ62" s="7">
        <v>0.04717831901952125</v>
      </c>
      <c r="BK62" s="7">
        <v>0.0025372061100614623</v>
      </c>
      <c r="BL62" s="9">
        <v>3411</v>
      </c>
      <c r="BM62" s="7">
        <v>0.15460690468629498</v>
      </c>
      <c r="BN62" s="7">
        <v>0.05</v>
      </c>
      <c r="BO62" s="7">
        <v>0.0077303452343147495</v>
      </c>
      <c r="BP62" s="9">
        <v>1</v>
      </c>
      <c r="BQ62" s="7">
        <v>0</v>
      </c>
      <c r="BR62" s="7">
        <v>0.1</v>
      </c>
      <c r="BS62" s="7">
        <v>0</v>
      </c>
      <c r="BT62" s="9">
        <v>699</v>
      </c>
      <c r="BU62" s="6" t="s">
        <v>67</v>
      </c>
      <c r="BV62" s="6" t="s">
        <v>181</v>
      </c>
      <c r="BW62" s="6" t="s">
        <v>188</v>
      </c>
      <c r="BX62" s="7">
        <v>2</v>
      </c>
      <c r="BY62" s="9">
        <v>10560</v>
      </c>
      <c r="BZ62" s="9">
        <v>1</v>
      </c>
      <c r="CA62" s="10">
        <v>9781.57493641</v>
      </c>
      <c r="CB62" s="10">
        <v>9781.57493793</v>
      </c>
      <c r="CC62" s="10">
        <v>100.000000016</v>
      </c>
    </row>
    <row r="63" spans="1:81" ht="15">
      <c r="A63" s="6" t="s">
        <v>106</v>
      </c>
      <c r="B63" s="6"/>
      <c r="C63" s="17">
        <v>4</v>
      </c>
      <c r="D63" s="13">
        <f t="shared" si="6"/>
        <v>5</v>
      </c>
      <c r="E63" s="20">
        <v>106</v>
      </c>
      <c r="F63" s="15">
        <v>61</v>
      </c>
      <c r="G63" s="7">
        <v>0.24574008642231096</v>
      </c>
      <c r="H63" s="12">
        <f t="shared" si="7"/>
        <v>0.3564173420653221</v>
      </c>
      <c r="I63" s="8">
        <v>33476</v>
      </c>
      <c r="J63" s="7">
        <v>0.8807364148442677</v>
      </c>
      <c r="K63" s="7">
        <v>0.20000000000000015</v>
      </c>
      <c r="L63" s="7">
        <v>0.17614728296885368</v>
      </c>
      <c r="M63" s="9">
        <v>511</v>
      </c>
      <c r="N63" s="7">
        <v>0.6045673076923077</v>
      </c>
      <c r="O63" s="7">
        <v>0.10000000000000007</v>
      </c>
      <c r="P63" s="7">
        <v>0.06045673076923082</v>
      </c>
      <c r="Q63" s="9">
        <v>8905</v>
      </c>
      <c r="R63" s="12">
        <f t="shared" si="8"/>
        <v>12.36257872579777</v>
      </c>
      <c r="S63" s="7">
        <v>0.025928563668626198</v>
      </c>
      <c r="T63" s="12">
        <f t="shared" si="10"/>
        <v>0.5793148418836818</v>
      </c>
      <c r="U63" s="7">
        <v>0.20000000000000015</v>
      </c>
      <c r="V63" s="7">
        <v>0.005185712733725243</v>
      </c>
      <c r="W63" s="12">
        <f t="shared" si="9"/>
        <v>0.11586296837673644</v>
      </c>
      <c r="X63" s="9">
        <v>1150</v>
      </c>
      <c r="Y63" s="7">
        <v>0.022750563640090184</v>
      </c>
      <c r="Z63" s="7">
        <v>0.028974525854354026</v>
      </c>
      <c r="AA63" s="7">
        <v>0.0006591867943909197</v>
      </c>
      <c r="AB63" s="9">
        <v>0</v>
      </c>
      <c r="AC63" s="7">
        <v>0</v>
      </c>
      <c r="AD63" s="7">
        <v>0.028974525854354026</v>
      </c>
      <c r="AE63" s="7">
        <v>0</v>
      </c>
      <c r="AF63" s="9">
        <v>0</v>
      </c>
      <c r="AG63" s="7">
        <v>0</v>
      </c>
      <c r="AH63" s="7">
        <v>0.028974525854354026</v>
      </c>
      <c r="AI63" s="7">
        <v>0</v>
      </c>
      <c r="AJ63" s="9">
        <v>0</v>
      </c>
      <c r="AK63" s="7">
        <v>0</v>
      </c>
      <c r="AL63" s="7">
        <v>0.028974525854354026</v>
      </c>
      <c r="AM63" s="7">
        <v>0</v>
      </c>
      <c r="AN63" s="9">
        <v>0</v>
      </c>
      <c r="AO63" s="7">
        <v>0</v>
      </c>
      <c r="AP63" s="7">
        <v>0.028974525854354026</v>
      </c>
      <c r="AQ63" s="7">
        <v>0</v>
      </c>
      <c r="AR63" s="9">
        <v>104</v>
      </c>
      <c r="AS63" s="7">
        <v>0.022707423580786028</v>
      </c>
      <c r="AT63" s="7">
        <v>0.028974525854354026</v>
      </c>
      <c r="AU63" s="7">
        <v>0.0006579368316272531</v>
      </c>
      <c r="AV63" s="9">
        <v>636</v>
      </c>
      <c r="AW63" s="7">
        <v>0.02008907419691083</v>
      </c>
      <c r="AX63" s="7">
        <v>0.028974525854354026</v>
      </c>
      <c r="AY63" s="7">
        <v>0.0005820713997084292</v>
      </c>
      <c r="AZ63" s="9">
        <v>38</v>
      </c>
      <c r="BA63" s="7">
        <v>0.007731434384537131</v>
      </c>
      <c r="BB63" s="7">
        <v>0.05</v>
      </c>
      <c r="BC63" s="7">
        <v>0.00038657171922685656</v>
      </c>
      <c r="BD63" s="9">
        <v>434</v>
      </c>
      <c r="BE63" s="7">
        <v>0.01950063787133224</v>
      </c>
      <c r="BF63" s="7">
        <v>0.05</v>
      </c>
      <c r="BG63" s="7">
        <v>0.0009750318935666121</v>
      </c>
      <c r="BH63" s="9">
        <v>0</v>
      </c>
      <c r="BI63" s="7">
        <v>0</v>
      </c>
      <c r="BJ63" s="7">
        <v>0.04717831901952125</v>
      </c>
      <c r="BK63" s="7">
        <v>0</v>
      </c>
      <c r="BL63" s="9">
        <v>307</v>
      </c>
      <c r="BM63" s="7">
        <v>0.013791226239622556</v>
      </c>
      <c r="BN63" s="7">
        <v>0.05</v>
      </c>
      <c r="BO63" s="7">
        <v>0.0006895613119811279</v>
      </c>
      <c r="BP63" s="9">
        <v>1</v>
      </c>
      <c r="BQ63" s="7">
        <v>0</v>
      </c>
      <c r="BR63" s="7">
        <v>0.1</v>
      </c>
      <c r="BS63" s="7">
        <v>0</v>
      </c>
      <c r="BT63" s="9">
        <v>711</v>
      </c>
      <c r="BU63" s="6" t="s">
        <v>106</v>
      </c>
      <c r="BV63" s="6" t="s">
        <v>181</v>
      </c>
      <c r="BW63" s="6" t="s">
        <v>189</v>
      </c>
      <c r="BX63" s="7">
        <v>0.5</v>
      </c>
      <c r="BY63" s="9">
        <v>2640</v>
      </c>
      <c r="BZ63" s="9">
        <v>15</v>
      </c>
      <c r="CA63" s="10">
        <v>720.318974668</v>
      </c>
      <c r="CB63" s="10">
        <v>720.318972078</v>
      </c>
      <c r="CC63" s="10">
        <v>99.9999996404</v>
      </c>
    </row>
    <row r="64" spans="1:81" ht="15">
      <c r="A64" s="6" t="s">
        <v>53</v>
      </c>
      <c r="B64" s="6"/>
      <c r="C64" s="19">
        <v>4</v>
      </c>
      <c r="D64" s="13">
        <f t="shared" si="6"/>
        <v>5</v>
      </c>
      <c r="E64" s="20">
        <v>53</v>
      </c>
      <c r="F64" s="15">
        <v>62</v>
      </c>
      <c r="G64" s="7">
        <v>0.36552432079299213</v>
      </c>
      <c r="H64" s="12">
        <f t="shared" si="7"/>
        <v>0.355615064589056</v>
      </c>
      <c r="I64" s="8">
        <v>59008</v>
      </c>
      <c r="J64" s="7">
        <v>0.6163643141153081</v>
      </c>
      <c r="K64" s="7">
        <v>0.20000000000000015</v>
      </c>
      <c r="L64" s="7">
        <v>0.12327286282306171</v>
      </c>
      <c r="M64" s="9">
        <v>65</v>
      </c>
      <c r="N64" s="7">
        <v>0.06850961538461539</v>
      </c>
      <c r="O64" s="7">
        <v>0.10000000000000007</v>
      </c>
      <c r="P64" s="7">
        <v>0.0068509615384615445</v>
      </c>
      <c r="Q64" s="9">
        <v>33416</v>
      </c>
      <c r="R64" s="12">
        <f t="shared" si="8"/>
        <v>1.0744799198643757</v>
      </c>
      <c r="S64" s="7">
        <v>0.099896792728414</v>
      </c>
      <c r="T64" s="12">
        <f t="shared" si="10"/>
        <v>0.050350511708733635</v>
      </c>
      <c r="U64" s="7">
        <v>0.20000000000000015</v>
      </c>
      <c r="V64" s="7">
        <v>0.019979358545682814</v>
      </c>
      <c r="W64" s="12">
        <f t="shared" si="9"/>
        <v>0.010070102341746734</v>
      </c>
      <c r="X64" s="9">
        <v>13968</v>
      </c>
      <c r="Y64" s="7">
        <v>0.2854683336749334</v>
      </c>
      <c r="Z64" s="7">
        <v>0.028974525854354026</v>
      </c>
      <c r="AA64" s="7">
        <v>0.00827130961466372</v>
      </c>
      <c r="AB64" s="9">
        <v>105</v>
      </c>
      <c r="AC64" s="7">
        <v>0.10057471264367816</v>
      </c>
      <c r="AD64" s="7">
        <v>0.028974525854354026</v>
      </c>
      <c r="AE64" s="7">
        <v>0.0029141046117884795</v>
      </c>
      <c r="AF64" s="9">
        <v>126</v>
      </c>
      <c r="AG64" s="7">
        <v>0.9545454545454546</v>
      </c>
      <c r="AH64" s="7">
        <v>0.028974525854354026</v>
      </c>
      <c r="AI64" s="7">
        <v>0.02765750195188339</v>
      </c>
      <c r="AJ64" s="9">
        <v>33</v>
      </c>
      <c r="AK64" s="7">
        <v>0.1274131274131274</v>
      </c>
      <c r="AL64" s="7">
        <v>0.028974525854354026</v>
      </c>
      <c r="AM64" s="7">
        <v>0.0036917349544157638</v>
      </c>
      <c r="AN64" s="9">
        <v>132</v>
      </c>
      <c r="AO64" s="7">
        <v>1</v>
      </c>
      <c r="AP64" s="7">
        <v>0.028974525854354026</v>
      </c>
      <c r="AQ64" s="7">
        <v>0.028974525854354026</v>
      </c>
      <c r="AR64" s="9">
        <v>1032</v>
      </c>
      <c r="AS64" s="7">
        <v>0.22532751091703057</v>
      </c>
      <c r="AT64" s="7">
        <v>0.028974525854354026</v>
      </c>
      <c r="AU64" s="7">
        <v>0.006528757790762741</v>
      </c>
      <c r="AV64" s="9">
        <v>3012</v>
      </c>
      <c r="AW64" s="7">
        <v>0.09513882308348337</v>
      </c>
      <c r="AX64" s="7">
        <v>0.028974525854354026</v>
      </c>
      <c r="AY64" s="7">
        <v>0.0027566022891852026</v>
      </c>
      <c r="AZ64" s="9">
        <v>831</v>
      </c>
      <c r="BA64" s="7">
        <v>0.16907426246185148</v>
      </c>
      <c r="BB64" s="7">
        <v>0.05</v>
      </c>
      <c r="BC64" s="7">
        <v>0.008453713123092574</v>
      </c>
      <c r="BD64" s="9">
        <v>3985</v>
      </c>
      <c r="BE64" s="7">
        <v>0.18129214507016583</v>
      </c>
      <c r="BF64" s="7">
        <v>0.05</v>
      </c>
      <c r="BG64" s="7">
        <v>0.009064607253508291</v>
      </c>
      <c r="BH64" s="9">
        <v>127</v>
      </c>
      <c r="BI64" s="7">
        <v>0.18459302325581395</v>
      </c>
      <c r="BJ64" s="7">
        <v>0.04717831901952125</v>
      </c>
      <c r="BK64" s="7">
        <v>0.008708788539940695</v>
      </c>
      <c r="BL64" s="9">
        <v>3706</v>
      </c>
      <c r="BM64" s="7">
        <v>0.16798983804382345</v>
      </c>
      <c r="BN64" s="7">
        <v>0.05</v>
      </c>
      <c r="BO64" s="7">
        <v>0.008399491902191173</v>
      </c>
      <c r="BP64" s="9">
        <v>2</v>
      </c>
      <c r="BQ64" s="7">
        <v>1</v>
      </c>
      <c r="BR64" s="7">
        <v>0.1</v>
      </c>
      <c r="BS64" s="7">
        <v>0.1</v>
      </c>
      <c r="BT64" s="9">
        <v>819</v>
      </c>
      <c r="BU64" s="6" t="s">
        <v>53</v>
      </c>
      <c r="BV64" s="6" t="s">
        <v>181</v>
      </c>
      <c r="BW64" s="6" t="s">
        <v>187</v>
      </c>
      <c r="BX64" s="7">
        <v>4</v>
      </c>
      <c r="BY64" s="9">
        <v>21120</v>
      </c>
      <c r="BZ64" s="9">
        <v>5</v>
      </c>
      <c r="CA64" s="10">
        <v>34371.8796865</v>
      </c>
      <c r="CB64" s="10">
        <v>31099.6970555</v>
      </c>
      <c r="CC64" s="10">
        <v>90.480059104</v>
      </c>
    </row>
    <row r="65" spans="1:81" ht="15">
      <c r="A65" s="6" t="s">
        <v>72</v>
      </c>
      <c r="B65" s="6"/>
      <c r="C65" s="19">
        <v>4</v>
      </c>
      <c r="D65" s="13">
        <f t="shared" si="6"/>
        <v>5</v>
      </c>
      <c r="E65" s="20">
        <v>72</v>
      </c>
      <c r="F65" s="15">
        <v>63</v>
      </c>
      <c r="G65" s="7">
        <v>0.31117868894112427</v>
      </c>
      <c r="H65" s="12">
        <f t="shared" si="7"/>
        <v>0.3502159973269723</v>
      </c>
      <c r="I65" s="8">
        <v>38891</v>
      </c>
      <c r="J65" s="7">
        <v>0.8246665838303512</v>
      </c>
      <c r="K65" s="7">
        <v>0.20000000000000015</v>
      </c>
      <c r="L65" s="7">
        <v>0.16493331676607037</v>
      </c>
      <c r="M65" s="9">
        <v>168</v>
      </c>
      <c r="N65" s="7">
        <v>0.19230769230769232</v>
      </c>
      <c r="O65" s="7">
        <v>0.10000000000000007</v>
      </c>
      <c r="P65" s="7">
        <v>0.019230769230769246</v>
      </c>
      <c r="Q65" s="9">
        <v>4049</v>
      </c>
      <c r="R65" s="12">
        <f t="shared" si="8"/>
        <v>4.405875182086115</v>
      </c>
      <c r="S65" s="7">
        <v>0.011274338206004129</v>
      </c>
      <c r="T65" s="12">
        <f t="shared" si="10"/>
        <v>0.20646088013524438</v>
      </c>
      <c r="U65" s="7">
        <v>0.20000000000000015</v>
      </c>
      <c r="V65" s="7">
        <v>0.0022548676412008275</v>
      </c>
      <c r="W65" s="12">
        <f t="shared" si="9"/>
        <v>0.041292176027048905</v>
      </c>
      <c r="X65" s="9">
        <v>1001</v>
      </c>
      <c r="Y65" s="7">
        <v>0.019696659151465463</v>
      </c>
      <c r="Z65" s="7">
        <v>0.028974525854354026</v>
      </c>
      <c r="AA65" s="7">
        <v>0.0005707013598285349</v>
      </c>
      <c r="AB65" s="9">
        <v>0</v>
      </c>
      <c r="AC65" s="7">
        <v>0</v>
      </c>
      <c r="AD65" s="7">
        <v>0.028974525854354026</v>
      </c>
      <c r="AE65" s="7">
        <v>0</v>
      </c>
      <c r="AF65" s="9">
        <v>89</v>
      </c>
      <c r="AG65" s="7">
        <v>0.6742424242424242</v>
      </c>
      <c r="AH65" s="7">
        <v>0.028974525854354026</v>
      </c>
      <c r="AI65" s="7">
        <v>0.019535854553314455</v>
      </c>
      <c r="AJ65" s="9">
        <v>8</v>
      </c>
      <c r="AK65" s="7">
        <v>0.03088803088803089</v>
      </c>
      <c r="AL65" s="7">
        <v>0.028974525854354026</v>
      </c>
      <c r="AM65" s="7">
        <v>0.0008949660495553367</v>
      </c>
      <c r="AN65" s="9">
        <v>0</v>
      </c>
      <c r="AO65" s="7">
        <v>0</v>
      </c>
      <c r="AP65" s="7">
        <v>0.028974525854354026</v>
      </c>
      <c r="AQ65" s="7">
        <v>0</v>
      </c>
      <c r="AR65" s="9">
        <v>37</v>
      </c>
      <c r="AS65" s="7">
        <v>0.008078602620087336</v>
      </c>
      <c r="AT65" s="7">
        <v>0.028974525854354026</v>
      </c>
      <c r="AU65" s="7">
        <v>0.0002340736804827727</v>
      </c>
      <c r="AV65" s="9">
        <v>874</v>
      </c>
      <c r="AW65" s="7">
        <v>0.027606683723427776</v>
      </c>
      <c r="AX65" s="7">
        <v>0.028974525854354026</v>
      </c>
      <c r="AY65" s="7">
        <v>0.0007998905712974326</v>
      </c>
      <c r="AZ65" s="9">
        <v>48</v>
      </c>
      <c r="BA65" s="7">
        <v>0.009766022380467955</v>
      </c>
      <c r="BB65" s="7">
        <v>0.05</v>
      </c>
      <c r="BC65" s="7">
        <v>0.0004883011190233978</v>
      </c>
      <c r="BD65" s="9">
        <v>408</v>
      </c>
      <c r="BE65" s="7">
        <v>0.018316019682886823</v>
      </c>
      <c r="BF65" s="7">
        <v>0.05</v>
      </c>
      <c r="BG65" s="7">
        <v>0.0009158009841443411</v>
      </c>
      <c r="BH65" s="9">
        <v>0</v>
      </c>
      <c r="BI65" s="7">
        <v>0</v>
      </c>
      <c r="BJ65" s="7">
        <v>0.04717831901952125</v>
      </c>
      <c r="BK65" s="7">
        <v>0</v>
      </c>
      <c r="BL65" s="9">
        <v>585</v>
      </c>
      <c r="BM65" s="7">
        <v>0.02640293970875108</v>
      </c>
      <c r="BN65" s="7">
        <v>0.05</v>
      </c>
      <c r="BO65" s="7">
        <v>0.001320146985437554</v>
      </c>
      <c r="BP65" s="9">
        <v>2</v>
      </c>
      <c r="BQ65" s="7">
        <v>1</v>
      </c>
      <c r="BR65" s="7">
        <v>0.1</v>
      </c>
      <c r="BS65" s="7">
        <v>0.1</v>
      </c>
      <c r="BT65" s="9">
        <v>704</v>
      </c>
      <c r="BU65" s="6" t="s">
        <v>72</v>
      </c>
      <c r="BV65" s="6" t="s">
        <v>181</v>
      </c>
      <c r="BW65" s="6" t="s">
        <v>189</v>
      </c>
      <c r="BX65" s="7">
        <v>0.5</v>
      </c>
      <c r="BY65" s="9">
        <v>2640</v>
      </c>
      <c r="BZ65" s="9">
        <v>36</v>
      </c>
      <c r="CA65" s="10">
        <v>919.000161274</v>
      </c>
      <c r="CB65" s="10">
        <v>919.000160618</v>
      </c>
      <c r="CC65" s="10">
        <v>99.9999999286</v>
      </c>
    </row>
    <row r="66" spans="1:81" ht="15">
      <c r="A66" s="6" t="s">
        <v>90</v>
      </c>
      <c r="B66" s="6"/>
      <c r="C66" s="17">
        <v>3</v>
      </c>
      <c r="D66" s="13">
        <f t="shared" si="6"/>
        <v>5</v>
      </c>
      <c r="E66" s="20">
        <v>90</v>
      </c>
      <c r="F66" s="15">
        <v>64</v>
      </c>
      <c r="G66" s="7">
        <v>0.27252163136962815</v>
      </c>
      <c r="H66" s="12">
        <f t="shared" si="7"/>
        <v>0.3491658422750725</v>
      </c>
      <c r="I66" s="8">
        <v>46351</v>
      </c>
      <c r="J66" s="7">
        <v>0.7474217196819085</v>
      </c>
      <c r="K66" s="7">
        <v>0.20000000000000015</v>
      </c>
      <c r="L66" s="7">
        <v>0.14948434393638182</v>
      </c>
      <c r="M66" s="9">
        <v>179</v>
      </c>
      <c r="N66" s="7">
        <v>0.20552884615384615</v>
      </c>
      <c r="O66" s="7">
        <v>0.10000000000000007</v>
      </c>
      <c r="P66" s="7">
        <v>0.02055288461538463</v>
      </c>
      <c r="Q66" s="9">
        <v>1263</v>
      </c>
      <c r="R66" s="12">
        <f t="shared" si="8"/>
        <v>8.239116280712175</v>
      </c>
      <c r="S66" s="7">
        <v>0.0028668686551670025</v>
      </c>
      <c r="T66" s="12">
        <f t="shared" si="10"/>
        <v>0.38608792318238866</v>
      </c>
      <c r="U66" s="7">
        <v>0.20000000000000015</v>
      </c>
      <c r="V66" s="7">
        <v>0.000573373731033401</v>
      </c>
      <c r="W66" s="12">
        <f t="shared" si="9"/>
        <v>0.07721758463647779</v>
      </c>
      <c r="X66" s="9">
        <v>516</v>
      </c>
      <c r="Y66" s="7">
        <v>0.00975609756097561</v>
      </c>
      <c r="Z66" s="7">
        <v>0.028974525854354026</v>
      </c>
      <c r="AA66" s="7">
        <v>0.0002826783010180881</v>
      </c>
      <c r="AB66" s="9">
        <v>0</v>
      </c>
      <c r="AC66" s="7">
        <v>0</v>
      </c>
      <c r="AD66" s="7">
        <v>0.028974525854354026</v>
      </c>
      <c r="AE66" s="7">
        <v>0</v>
      </c>
      <c r="AF66" s="9">
        <v>0</v>
      </c>
      <c r="AG66" s="7">
        <v>0</v>
      </c>
      <c r="AH66" s="7">
        <v>0.028974525854354026</v>
      </c>
      <c r="AI66" s="7">
        <v>0</v>
      </c>
      <c r="AJ66" s="9">
        <v>0</v>
      </c>
      <c r="AK66" s="7">
        <v>0</v>
      </c>
      <c r="AL66" s="7">
        <v>0.028974525854354026</v>
      </c>
      <c r="AM66" s="7">
        <v>0</v>
      </c>
      <c r="AN66" s="9">
        <v>0</v>
      </c>
      <c r="AO66" s="7">
        <v>0</v>
      </c>
      <c r="AP66" s="7">
        <v>0.028974525854354026</v>
      </c>
      <c r="AQ66" s="7">
        <v>0</v>
      </c>
      <c r="AR66" s="9">
        <v>29</v>
      </c>
      <c r="AS66" s="7">
        <v>0.006331877729257642</v>
      </c>
      <c r="AT66" s="7">
        <v>0.028974525854354026</v>
      </c>
      <c r="AU66" s="7">
        <v>0.000183463154972984</v>
      </c>
      <c r="AV66" s="9">
        <v>946</v>
      </c>
      <c r="AW66" s="7">
        <v>0.0298809185381724</v>
      </c>
      <c r="AX66" s="7">
        <v>0.028974525854354026</v>
      </c>
      <c r="AY66" s="7">
        <v>0.0008657854467361227</v>
      </c>
      <c r="AZ66" s="9">
        <v>0</v>
      </c>
      <c r="BA66" s="7">
        <v>0</v>
      </c>
      <c r="BB66" s="7">
        <v>0.05</v>
      </c>
      <c r="BC66" s="7">
        <v>0</v>
      </c>
      <c r="BD66" s="9">
        <v>76</v>
      </c>
      <c r="BE66" s="7">
        <v>0.0031893566611991982</v>
      </c>
      <c r="BF66" s="7">
        <v>0.05</v>
      </c>
      <c r="BG66" s="7">
        <v>0.00015946783305995993</v>
      </c>
      <c r="BH66" s="9">
        <v>0</v>
      </c>
      <c r="BI66" s="7">
        <v>0</v>
      </c>
      <c r="BJ66" s="7">
        <v>0.04717831901952125</v>
      </c>
      <c r="BK66" s="7">
        <v>0</v>
      </c>
      <c r="BL66" s="9">
        <v>188</v>
      </c>
      <c r="BM66" s="7">
        <v>0.008392687020822936</v>
      </c>
      <c r="BN66" s="7">
        <v>0.05</v>
      </c>
      <c r="BO66" s="7">
        <v>0.00041963435104114684</v>
      </c>
      <c r="BP66" s="9">
        <v>2</v>
      </c>
      <c r="BQ66" s="7">
        <v>1</v>
      </c>
      <c r="BR66" s="7">
        <v>0.1</v>
      </c>
      <c r="BS66" s="7">
        <v>0.1</v>
      </c>
      <c r="BT66" s="9">
        <v>754</v>
      </c>
      <c r="BU66" s="6" t="s">
        <v>90</v>
      </c>
      <c r="BV66" s="6" t="s">
        <v>181</v>
      </c>
      <c r="BW66" s="6" t="s">
        <v>191</v>
      </c>
      <c r="BX66" s="7">
        <v>0.25</v>
      </c>
      <c r="BY66" s="9">
        <v>1320</v>
      </c>
      <c r="BZ66" s="9">
        <v>5</v>
      </c>
      <c r="CA66" s="10">
        <v>153.293139812</v>
      </c>
      <c r="CB66" s="10">
        <v>153.293139333</v>
      </c>
      <c r="CC66" s="10">
        <v>99.9999996878</v>
      </c>
    </row>
    <row r="67" spans="1:81" ht="15">
      <c r="A67" s="6" t="s">
        <v>59</v>
      </c>
      <c r="B67" s="6"/>
      <c r="C67" s="19">
        <v>4</v>
      </c>
      <c r="D67" s="13">
        <f aca="true" t="shared" si="11" ref="D67:D98">IF(AND(H67&gt;=0,H67&lt;=0.073),1,IF(AND(H67&gt;=0.073,H67&lt;=0.146),2,IF(AND(H67&gt;=0.146,H67&lt;=0.219),3,IF(AND(H67&gt;=0.219,H67&lt;=0.292),4,IF(AND(H67&gt;=0.292,H67&lt;=0.365),5,IF(AND(H67&gt;=0.365,H67&lt;=0.438),6,IF(AND(H67&gt;=0.438,H67&lt;=0.511),7,IF(AND(H67&gt;=0.511,H67&lt;=0.584),8,IF(AND(H67&gt;=0.584,H67&lt;=0.657),9,IF(AND(H67&gt;=0.657,H67&lt;=0.73),10,10))))))))))</f>
        <v>5</v>
      </c>
      <c r="E67" s="20">
        <v>59</v>
      </c>
      <c r="F67" s="15">
        <v>65</v>
      </c>
      <c r="G67" s="7">
        <v>0.3497193534958264</v>
      </c>
      <c r="H67" s="12">
        <f aca="true" t="shared" si="12" ref="H67:H98">L67+P67+W67+AA67+AE67+AI67+AM67+AQ67+AU67+AY67+BC67+BG67+BK67+BO67+BS67</f>
        <v>0.34738994495205233</v>
      </c>
      <c r="I67" s="8">
        <v>54074</v>
      </c>
      <c r="J67" s="7">
        <v>0.6674536116633533</v>
      </c>
      <c r="K67" s="7">
        <v>0.20000000000000015</v>
      </c>
      <c r="L67" s="7">
        <v>0.13349072233267076</v>
      </c>
      <c r="M67" s="9">
        <v>107</v>
      </c>
      <c r="N67" s="7">
        <v>0.11899038461538461</v>
      </c>
      <c r="O67" s="7">
        <v>0.10000000000000007</v>
      </c>
      <c r="P67" s="7">
        <v>0.01189903846153847</v>
      </c>
      <c r="Q67" s="9">
        <v>35099</v>
      </c>
      <c r="R67" s="12">
        <f aca="true" t="shared" si="13" ref="R67:R98">Q67/CB67</f>
        <v>1.9916330530577986</v>
      </c>
      <c r="S67" s="7">
        <v>0.10497567688277827</v>
      </c>
      <c r="T67" s="12">
        <f t="shared" si="10"/>
        <v>0.09332863416390809</v>
      </c>
      <c r="U67" s="7">
        <v>0.20000000000000015</v>
      </c>
      <c r="V67" s="7">
        <v>0.02099513537655567</v>
      </c>
      <c r="W67" s="12">
        <f aca="true" t="shared" si="14" ref="W67:W98">T67*U67</f>
        <v>0.018665726832781632</v>
      </c>
      <c r="X67" s="9">
        <v>10934</v>
      </c>
      <c r="Y67" s="7">
        <v>0.22328345972535354</v>
      </c>
      <c r="Z67" s="7">
        <v>0.028974525854354026</v>
      </c>
      <c r="AA67" s="7">
        <v>0.006469532376661872</v>
      </c>
      <c r="AB67" s="9">
        <v>231</v>
      </c>
      <c r="AC67" s="7">
        <v>0.22126436781609196</v>
      </c>
      <c r="AD67" s="7">
        <v>0.028974525854354026</v>
      </c>
      <c r="AE67" s="7">
        <v>0.006411030145934656</v>
      </c>
      <c r="AF67" s="9">
        <v>96</v>
      </c>
      <c r="AG67" s="7">
        <v>0.7272727272727273</v>
      </c>
      <c r="AH67" s="7">
        <v>0.028974525854354026</v>
      </c>
      <c r="AI67" s="7">
        <v>0.0210723824395302</v>
      </c>
      <c r="AJ67" s="9">
        <v>9</v>
      </c>
      <c r="AK67" s="7">
        <v>0.03474903474903475</v>
      </c>
      <c r="AL67" s="7">
        <v>0.028974525854354026</v>
      </c>
      <c r="AM67" s="7">
        <v>0.0010068368057497537</v>
      </c>
      <c r="AN67" s="9">
        <v>14</v>
      </c>
      <c r="AO67" s="7">
        <v>0.10606060606060606</v>
      </c>
      <c r="AP67" s="7">
        <v>0.028974525854354026</v>
      </c>
      <c r="AQ67" s="7">
        <v>0.0030730557724314876</v>
      </c>
      <c r="AR67" s="9">
        <v>880</v>
      </c>
      <c r="AS67" s="7">
        <v>0.19213973799126638</v>
      </c>
      <c r="AT67" s="7">
        <v>0.028974525854354026</v>
      </c>
      <c r="AU67" s="7">
        <v>0.005567157806076756</v>
      </c>
      <c r="AV67" s="9">
        <v>3048</v>
      </c>
      <c r="AW67" s="7">
        <v>0.09627594049085568</v>
      </c>
      <c r="AX67" s="7">
        <v>0.028974525854354026</v>
      </c>
      <c r="AY67" s="7">
        <v>0.0027895497269045475</v>
      </c>
      <c r="AZ67" s="9">
        <v>760</v>
      </c>
      <c r="BA67" s="7">
        <v>0.15462868769074262</v>
      </c>
      <c r="BB67" s="7">
        <v>0.05</v>
      </c>
      <c r="BC67" s="7">
        <v>0.007731434384537131</v>
      </c>
      <c r="BD67" s="9">
        <v>4162</v>
      </c>
      <c r="BE67" s="7">
        <v>0.1893566611991981</v>
      </c>
      <c r="BF67" s="7">
        <v>0.05</v>
      </c>
      <c r="BG67" s="7">
        <v>0.009467833059959907</v>
      </c>
      <c r="BH67" s="9">
        <v>169</v>
      </c>
      <c r="BI67" s="7">
        <v>0.24563953488372092</v>
      </c>
      <c r="BJ67" s="7">
        <v>0.04717831901952125</v>
      </c>
      <c r="BK67" s="7">
        <v>0.011588860340551004</v>
      </c>
      <c r="BL67" s="9">
        <v>3599</v>
      </c>
      <c r="BM67" s="7">
        <v>0.1631356893344826</v>
      </c>
      <c r="BN67" s="7">
        <v>0.05</v>
      </c>
      <c r="BO67" s="7">
        <v>0.00815678446672413</v>
      </c>
      <c r="BP67" s="9">
        <v>2</v>
      </c>
      <c r="BQ67" s="7">
        <v>1</v>
      </c>
      <c r="BR67" s="7">
        <v>0.1</v>
      </c>
      <c r="BS67" s="7">
        <v>0.1</v>
      </c>
      <c r="BT67" s="9">
        <v>638</v>
      </c>
      <c r="BU67" s="6" t="s">
        <v>59</v>
      </c>
      <c r="BV67" s="6" t="s">
        <v>181</v>
      </c>
      <c r="BW67" s="6" t="s">
        <v>184</v>
      </c>
      <c r="BX67" s="7">
        <v>4</v>
      </c>
      <c r="BY67" s="9">
        <v>21120</v>
      </c>
      <c r="BZ67" s="9">
        <v>6</v>
      </c>
      <c r="CA67" s="10">
        <v>41869.2799723</v>
      </c>
      <c r="CB67" s="10">
        <v>17623.2262997</v>
      </c>
      <c r="CC67" s="10">
        <v>42.0910660785</v>
      </c>
    </row>
    <row r="68" spans="1:81" ht="15">
      <c r="A68" s="6" t="s">
        <v>64</v>
      </c>
      <c r="B68" s="6"/>
      <c r="C68" s="17">
        <v>4</v>
      </c>
      <c r="D68" s="13">
        <f t="shared" si="11"/>
        <v>5</v>
      </c>
      <c r="E68" s="20">
        <v>64</v>
      </c>
      <c r="F68" s="15">
        <v>66</v>
      </c>
      <c r="G68" s="7">
        <v>0.3324487359000372</v>
      </c>
      <c r="H68" s="12">
        <f t="shared" si="12"/>
        <v>0.34554822253760403</v>
      </c>
      <c r="I68" s="8">
        <v>51076</v>
      </c>
      <c r="J68" s="7">
        <v>0.6984965208747514</v>
      </c>
      <c r="K68" s="7">
        <v>0.20000000000000015</v>
      </c>
      <c r="L68" s="7">
        <v>0.13969930417495038</v>
      </c>
      <c r="M68" s="9">
        <v>115</v>
      </c>
      <c r="N68" s="7">
        <v>0.12860576923076922</v>
      </c>
      <c r="O68" s="7">
        <v>0.10000000000000007</v>
      </c>
      <c r="P68" s="7">
        <v>0.012860576923076931</v>
      </c>
      <c r="Q68" s="9">
        <v>33043</v>
      </c>
      <c r="R68" s="12">
        <f t="shared" si="13"/>
        <v>3.5054919826750788</v>
      </c>
      <c r="S68" s="7">
        <v>0.09877116956170105</v>
      </c>
      <c r="T68" s="12">
        <f t="shared" si="10"/>
        <v>0.1642686027495351</v>
      </c>
      <c r="U68" s="7">
        <v>0.20000000000000015</v>
      </c>
      <c r="V68" s="7">
        <v>0.019754233912340224</v>
      </c>
      <c r="W68" s="12">
        <f t="shared" si="14"/>
        <v>0.03285372054990704</v>
      </c>
      <c r="X68" s="9">
        <v>8728</v>
      </c>
      <c r="Y68" s="7">
        <v>0.17806927649108423</v>
      </c>
      <c r="Z68" s="7">
        <v>0.028974525854354026</v>
      </c>
      <c r="AA68" s="7">
        <v>0.005159472855557036</v>
      </c>
      <c r="AB68" s="9">
        <v>153</v>
      </c>
      <c r="AC68" s="7">
        <v>0.14655172413793102</v>
      </c>
      <c r="AD68" s="7">
        <v>0.028974525854354026</v>
      </c>
      <c r="AE68" s="7">
        <v>0.0042462667200346416</v>
      </c>
      <c r="AF68" s="9">
        <v>14</v>
      </c>
      <c r="AG68" s="7">
        <v>0.10606060606060606</v>
      </c>
      <c r="AH68" s="7">
        <v>0.028974525854354026</v>
      </c>
      <c r="AI68" s="7">
        <v>0.0030730557724314876</v>
      </c>
      <c r="AJ68" s="9">
        <v>12</v>
      </c>
      <c r="AK68" s="7">
        <v>0.04633204633204633</v>
      </c>
      <c r="AL68" s="7">
        <v>0.028974525854354026</v>
      </c>
      <c r="AM68" s="7">
        <v>0.001342449074333005</v>
      </c>
      <c r="AN68" s="9">
        <v>18</v>
      </c>
      <c r="AO68" s="7">
        <v>0.13636363636363635</v>
      </c>
      <c r="AP68" s="7">
        <v>0.028974525854354026</v>
      </c>
      <c r="AQ68" s="7">
        <v>0.0039510717074119125</v>
      </c>
      <c r="AR68" s="9">
        <v>847</v>
      </c>
      <c r="AS68" s="7">
        <v>0.18493449781659388</v>
      </c>
      <c r="AT68" s="7">
        <v>0.028974525854354026</v>
      </c>
      <c r="AU68" s="7">
        <v>0.005358389388348877</v>
      </c>
      <c r="AV68" s="9">
        <v>2099</v>
      </c>
      <c r="AW68" s="7">
        <v>0.0663002621687356</v>
      </c>
      <c r="AX68" s="7">
        <v>0.028974525854354026</v>
      </c>
      <c r="AY68" s="7">
        <v>0.0019210186603584795</v>
      </c>
      <c r="AZ68" s="9">
        <v>833</v>
      </c>
      <c r="BA68" s="7">
        <v>0.16948118006103763</v>
      </c>
      <c r="BB68" s="7">
        <v>0.05</v>
      </c>
      <c r="BC68" s="7">
        <v>0.008474059003051882</v>
      </c>
      <c r="BD68" s="9">
        <v>3369</v>
      </c>
      <c r="BE68" s="7">
        <v>0.1532258064516129</v>
      </c>
      <c r="BF68" s="7">
        <v>0.05</v>
      </c>
      <c r="BG68" s="7">
        <v>0.007661290322580646</v>
      </c>
      <c r="BH68" s="9">
        <v>161</v>
      </c>
      <c r="BI68" s="7">
        <v>0.23401162790697674</v>
      </c>
      <c r="BJ68" s="7">
        <v>0.04717831901952125</v>
      </c>
      <c r="BK68" s="7">
        <v>0.01104027523567285</v>
      </c>
      <c r="BL68" s="9">
        <v>3489</v>
      </c>
      <c r="BM68" s="7">
        <v>0.15814544299777708</v>
      </c>
      <c r="BN68" s="7">
        <v>0.05</v>
      </c>
      <c r="BO68" s="7">
        <v>0.007907272149888855</v>
      </c>
      <c r="BP68" s="9">
        <v>2</v>
      </c>
      <c r="BQ68" s="7">
        <v>1</v>
      </c>
      <c r="BR68" s="7">
        <v>0.1</v>
      </c>
      <c r="BS68" s="7">
        <v>0.1</v>
      </c>
      <c r="BT68" s="9">
        <v>651</v>
      </c>
      <c r="BU68" s="6" t="s">
        <v>64</v>
      </c>
      <c r="BV68" s="6" t="s">
        <v>181</v>
      </c>
      <c r="BW68" s="6" t="s">
        <v>188</v>
      </c>
      <c r="BX68" s="7">
        <v>2</v>
      </c>
      <c r="BY68" s="9">
        <v>10560</v>
      </c>
      <c r="BZ68" s="9">
        <v>7</v>
      </c>
      <c r="CA68" s="10">
        <v>9426.06633187</v>
      </c>
      <c r="CB68" s="10">
        <v>9426.06634484</v>
      </c>
      <c r="CC68" s="10">
        <v>100.000000138</v>
      </c>
    </row>
    <row r="69" spans="1:81" ht="15">
      <c r="A69" s="6" t="s">
        <v>93</v>
      </c>
      <c r="B69" s="6"/>
      <c r="C69" s="19">
        <v>4</v>
      </c>
      <c r="D69" s="13">
        <f t="shared" si="11"/>
        <v>5</v>
      </c>
      <c r="E69" s="20">
        <v>93</v>
      </c>
      <c r="F69" s="15">
        <v>67</v>
      </c>
      <c r="G69" s="7">
        <v>0.26920149170437097</v>
      </c>
      <c r="H69" s="12">
        <f t="shared" si="12"/>
        <v>0.344758247083829</v>
      </c>
      <c r="I69" s="8">
        <v>34988</v>
      </c>
      <c r="J69" s="7">
        <v>0.8650803512259775</v>
      </c>
      <c r="K69" s="7">
        <v>0.20000000000000015</v>
      </c>
      <c r="L69" s="7">
        <v>0.17301607024519564</v>
      </c>
      <c r="M69" s="9">
        <v>495</v>
      </c>
      <c r="N69" s="7">
        <v>0.5853365384615384</v>
      </c>
      <c r="O69" s="7">
        <v>0.10000000000000007</v>
      </c>
      <c r="P69" s="7">
        <v>0.05853365384615389</v>
      </c>
      <c r="Q69" s="9">
        <v>29002</v>
      </c>
      <c r="R69" s="12">
        <f t="shared" si="13"/>
        <v>9.909446508523072</v>
      </c>
      <c r="S69" s="7">
        <v>0.08657641562956436</v>
      </c>
      <c r="T69" s="12">
        <f t="shared" si="10"/>
        <v>0.46436019252685434</v>
      </c>
      <c r="U69" s="7">
        <v>0.20000000000000015</v>
      </c>
      <c r="V69" s="7">
        <v>0.017315283125912885</v>
      </c>
      <c r="W69" s="12">
        <f t="shared" si="14"/>
        <v>0.09287203850537094</v>
      </c>
      <c r="X69" s="9">
        <v>3449</v>
      </c>
      <c r="Y69" s="7">
        <v>0.06987087517934003</v>
      </c>
      <c r="Z69" s="7">
        <v>0.028974525854354026</v>
      </c>
      <c r="AA69" s="7">
        <v>0.0020244754793501307</v>
      </c>
      <c r="AB69" s="9">
        <v>0</v>
      </c>
      <c r="AC69" s="7">
        <v>0</v>
      </c>
      <c r="AD69" s="7">
        <v>0.028974525854354026</v>
      </c>
      <c r="AE69" s="7">
        <v>0</v>
      </c>
      <c r="AF69" s="9">
        <v>0</v>
      </c>
      <c r="AG69" s="7">
        <v>0</v>
      </c>
      <c r="AH69" s="7">
        <v>0.028974525854354026</v>
      </c>
      <c r="AI69" s="7">
        <v>0</v>
      </c>
      <c r="AJ69" s="9">
        <v>46</v>
      </c>
      <c r="AK69" s="7">
        <v>0.1776061776061776</v>
      </c>
      <c r="AL69" s="7">
        <v>0.028974525854354026</v>
      </c>
      <c r="AM69" s="7">
        <v>0.005146054784943187</v>
      </c>
      <c r="AN69" s="9">
        <v>0</v>
      </c>
      <c r="AO69" s="7">
        <v>0</v>
      </c>
      <c r="AP69" s="7">
        <v>0.028974525854354026</v>
      </c>
      <c r="AQ69" s="7">
        <v>0</v>
      </c>
      <c r="AR69" s="9">
        <v>272</v>
      </c>
      <c r="AS69" s="7">
        <v>0.059388646288209605</v>
      </c>
      <c r="AT69" s="7">
        <v>0.028974525854354026</v>
      </c>
      <c r="AU69" s="7">
        <v>0.0017207578673328154</v>
      </c>
      <c r="AV69" s="9">
        <v>1978</v>
      </c>
      <c r="AW69" s="7">
        <v>0.06247828421617865</v>
      </c>
      <c r="AX69" s="7">
        <v>0.028974525854354026</v>
      </c>
      <c r="AY69" s="7">
        <v>0.0018102786613573474</v>
      </c>
      <c r="AZ69" s="9">
        <v>349</v>
      </c>
      <c r="BA69" s="7">
        <v>0.07100712105798576</v>
      </c>
      <c r="BB69" s="7">
        <v>0.05</v>
      </c>
      <c r="BC69" s="7">
        <v>0.0035503560528992884</v>
      </c>
      <c r="BD69" s="9">
        <v>1387</v>
      </c>
      <c r="BE69" s="7">
        <v>0.06292145070165847</v>
      </c>
      <c r="BF69" s="7">
        <v>0.05</v>
      </c>
      <c r="BG69" s="7">
        <v>0.003146072535082924</v>
      </c>
      <c r="BH69" s="9">
        <v>2</v>
      </c>
      <c r="BI69" s="7">
        <v>0.0029069767441860465</v>
      </c>
      <c r="BJ69" s="7">
        <v>0.04717831901952125</v>
      </c>
      <c r="BK69" s="7">
        <v>0.00013714627621953853</v>
      </c>
      <c r="BL69" s="9">
        <v>1238</v>
      </c>
      <c r="BM69" s="7">
        <v>0.05602685659846663</v>
      </c>
      <c r="BN69" s="7">
        <v>0.05</v>
      </c>
      <c r="BO69" s="7">
        <v>0.0028013428299233315</v>
      </c>
      <c r="BP69" s="9">
        <v>1</v>
      </c>
      <c r="BQ69" s="7">
        <v>0</v>
      </c>
      <c r="BR69" s="7">
        <v>0.1</v>
      </c>
      <c r="BS69" s="7">
        <v>0</v>
      </c>
      <c r="BT69" s="9">
        <v>718</v>
      </c>
      <c r="BU69" s="6" t="s">
        <v>93</v>
      </c>
      <c r="BV69" s="6" t="s">
        <v>181</v>
      </c>
      <c r="BW69" s="6" t="s">
        <v>190</v>
      </c>
      <c r="BX69" s="7">
        <v>0.5</v>
      </c>
      <c r="BY69" s="9">
        <v>2640</v>
      </c>
      <c r="BZ69" s="9">
        <v>11</v>
      </c>
      <c r="CA69" s="10">
        <v>2926.70231136</v>
      </c>
      <c r="CB69" s="10">
        <v>2926.70231128</v>
      </c>
      <c r="CC69" s="10">
        <v>99.9999999973</v>
      </c>
    </row>
    <row r="70" spans="1:81" ht="15">
      <c r="A70" s="6" t="s">
        <v>55</v>
      </c>
      <c r="B70" s="6"/>
      <c r="C70" s="17">
        <v>4</v>
      </c>
      <c r="D70" s="13">
        <f t="shared" si="11"/>
        <v>5</v>
      </c>
      <c r="E70" s="20">
        <v>55</v>
      </c>
      <c r="F70" s="15">
        <v>68</v>
      </c>
      <c r="G70" s="7">
        <v>0.3598105052498619</v>
      </c>
      <c r="H70" s="12">
        <f t="shared" si="12"/>
        <v>0.34395039929060933</v>
      </c>
      <c r="I70" s="8">
        <v>60162</v>
      </c>
      <c r="J70" s="7">
        <v>0.6044151756129887</v>
      </c>
      <c r="K70" s="7">
        <v>0.20000000000000015</v>
      </c>
      <c r="L70" s="7">
        <v>0.12088303512259783</v>
      </c>
      <c r="M70" s="9">
        <v>70</v>
      </c>
      <c r="N70" s="7">
        <v>0.07451923076923077</v>
      </c>
      <c r="O70" s="7">
        <v>0.10000000000000007</v>
      </c>
      <c r="P70" s="7">
        <v>0.0074519230769230825</v>
      </c>
      <c r="Q70" s="9">
        <v>43785</v>
      </c>
      <c r="R70" s="12">
        <f t="shared" si="13"/>
        <v>1.1072766863015822</v>
      </c>
      <c r="S70" s="7">
        <v>0.13118790966044205</v>
      </c>
      <c r="T70" s="12">
        <f t="shared" si="10"/>
        <v>0.05188737986417911</v>
      </c>
      <c r="U70" s="7">
        <v>0.20000000000000015</v>
      </c>
      <c r="V70" s="7">
        <v>0.02623758193208843</v>
      </c>
      <c r="W70" s="12">
        <f t="shared" si="14"/>
        <v>0.01037747597283583</v>
      </c>
      <c r="X70" s="9">
        <v>15492</v>
      </c>
      <c r="Y70" s="7">
        <v>0.3167042426726788</v>
      </c>
      <c r="Z70" s="7">
        <v>0.028974525854354026</v>
      </c>
      <c r="AA70" s="7">
        <v>0.009176355267503144</v>
      </c>
      <c r="AB70" s="9">
        <v>115</v>
      </c>
      <c r="AC70" s="7">
        <v>0.11015325670498084</v>
      </c>
      <c r="AD70" s="7">
        <v>0.028974525854354026</v>
      </c>
      <c r="AE70" s="7">
        <v>0.0031916383843397633</v>
      </c>
      <c r="AF70" s="9">
        <v>43</v>
      </c>
      <c r="AG70" s="7">
        <v>0.32575757575757575</v>
      </c>
      <c r="AH70" s="7">
        <v>0.028974525854354026</v>
      </c>
      <c r="AI70" s="7">
        <v>0.00943867130103957</v>
      </c>
      <c r="AJ70" s="9">
        <v>43</v>
      </c>
      <c r="AK70" s="7">
        <v>0.16602316602316602</v>
      </c>
      <c r="AL70" s="7">
        <v>0.028974525854354026</v>
      </c>
      <c r="AM70" s="7">
        <v>0.004810442516359935</v>
      </c>
      <c r="AN70" s="9">
        <v>118</v>
      </c>
      <c r="AO70" s="7">
        <v>0.8939393939393939</v>
      </c>
      <c r="AP70" s="7">
        <v>0.028974525854354026</v>
      </c>
      <c r="AQ70" s="7">
        <v>0.025901470081922538</v>
      </c>
      <c r="AR70" s="9">
        <v>1154</v>
      </c>
      <c r="AS70" s="7">
        <v>0.2519650655021834</v>
      </c>
      <c r="AT70" s="7">
        <v>0.028974525854354026</v>
      </c>
      <c r="AU70" s="7">
        <v>0.007300568304787018</v>
      </c>
      <c r="AV70" s="9">
        <v>3355</v>
      </c>
      <c r="AW70" s="7">
        <v>0.10597302504816955</v>
      </c>
      <c r="AX70" s="7">
        <v>0.028974525854354026</v>
      </c>
      <c r="AY70" s="7">
        <v>0.0030705181541222956</v>
      </c>
      <c r="AZ70" s="9">
        <v>862</v>
      </c>
      <c r="BA70" s="7">
        <v>0.17538148524923702</v>
      </c>
      <c r="BB70" s="7">
        <v>0.05</v>
      </c>
      <c r="BC70" s="7">
        <v>0.00876907426246185</v>
      </c>
      <c r="BD70" s="9">
        <v>4334</v>
      </c>
      <c r="BE70" s="7">
        <v>0.1971933661381447</v>
      </c>
      <c r="BF70" s="7">
        <v>0.05</v>
      </c>
      <c r="BG70" s="7">
        <v>0.009859668306907236</v>
      </c>
      <c r="BH70" s="9">
        <v>212</v>
      </c>
      <c r="BI70" s="7">
        <v>0.3081395348837209</v>
      </c>
      <c r="BJ70" s="7">
        <v>0.04717831901952125</v>
      </c>
      <c r="BK70" s="7">
        <v>0.014537505279271083</v>
      </c>
      <c r="BL70" s="9">
        <v>4051</v>
      </c>
      <c r="BM70" s="7">
        <v>0.1836410651907635</v>
      </c>
      <c r="BN70" s="7">
        <v>0.05</v>
      </c>
      <c r="BO70" s="7">
        <v>0.009182053259538176</v>
      </c>
      <c r="BP70" s="9">
        <v>2</v>
      </c>
      <c r="BQ70" s="7">
        <v>1</v>
      </c>
      <c r="BR70" s="7">
        <v>0.1</v>
      </c>
      <c r="BS70" s="7">
        <v>0.1</v>
      </c>
      <c r="BT70" s="9">
        <v>626</v>
      </c>
      <c r="BU70" s="6" t="s">
        <v>55</v>
      </c>
      <c r="BV70" s="6" t="s">
        <v>181</v>
      </c>
      <c r="BW70" s="6" t="s">
        <v>184</v>
      </c>
      <c r="BX70" s="7">
        <v>4</v>
      </c>
      <c r="BY70" s="9">
        <v>21120</v>
      </c>
      <c r="BZ70" s="9">
        <v>3</v>
      </c>
      <c r="CA70" s="10">
        <v>39542.9620419</v>
      </c>
      <c r="CB70" s="10">
        <v>39542.9620633</v>
      </c>
      <c r="CC70" s="10">
        <v>100.000000054</v>
      </c>
    </row>
    <row r="71" spans="1:81" ht="15">
      <c r="A71" s="6" t="s">
        <v>48</v>
      </c>
      <c r="B71" s="6"/>
      <c r="C71" s="19">
        <v>6</v>
      </c>
      <c r="D71" s="13">
        <f t="shared" si="11"/>
        <v>5</v>
      </c>
      <c r="E71" s="20">
        <v>48</v>
      </c>
      <c r="F71" s="15">
        <v>69</v>
      </c>
      <c r="G71" s="7">
        <v>0.3779741929924513</v>
      </c>
      <c r="H71" s="12">
        <f t="shared" si="12"/>
        <v>0.33847040179413834</v>
      </c>
      <c r="I71" s="8">
        <v>42736</v>
      </c>
      <c r="J71" s="7">
        <v>0.78485337972167</v>
      </c>
      <c r="K71" s="7">
        <v>0.20000000000000015</v>
      </c>
      <c r="L71" s="7">
        <v>0.15697067594433411</v>
      </c>
      <c r="M71" s="9">
        <v>384</v>
      </c>
      <c r="N71" s="7">
        <v>0.4519230769230769</v>
      </c>
      <c r="O71" s="7">
        <v>0.10000000000000007</v>
      </c>
      <c r="P71" s="7">
        <v>0.045192307692307726</v>
      </c>
      <c r="Q71" s="9">
        <v>131265</v>
      </c>
      <c r="R71" s="12">
        <f t="shared" si="13"/>
        <v>4.21811327847128</v>
      </c>
      <c r="S71" s="7">
        <v>0.39518124645413616</v>
      </c>
      <c r="T71" s="12">
        <f t="shared" si="10"/>
        <v>0.19766229046257167</v>
      </c>
      <c r="U71" s="7">
        <v>0.20000000000000015</v>
      </c>
      <c r="V71" s="7">
        <v>0.0790362492908273</v>
      </c>
      <c r="W71" s="12">
        <f t="shared" si="14"/>
        <v>0.039532458092514364</v>
      </c>
      <c r="X71" s="9">
        <v>17930</v>
      </c>
      <c r="Y71" s="7">
        <v>0.3666734986677598</v>
      </c>
      <c r="Z71" s="7">
        <v>0.028974525854354026</v>
      </c>
      <c r="AA71" s="7">
        <v>0.010624190767255452</v>
      </c>
      <c r="AB71" s="9">
        <v>40</v>
      </c>
      <c r="AC71" s="7">
        <v>0.038314176245210725</v>
      </c>
      <c r="AD71" s="7">
        <v>0.028974525854354026</v>
      </c>
      <c r="AE71" s="7">
        <v>0.001110135090205135</v>
      </c>
      <c r="AF71" s="9">
        <v>0</v>
      </c>
      <c r="AG71" s="7">
        <v>0</v>
      </c>
      <c r="AH71" s="7">
        <v>0.028974525854354026</v>
      </c>
      <c r="AI71" s="7">
        <v>0</v>
      </c>
      <c r="AJ71" s="9">
        <v>189</v>
      </c>
      <c r="AK71" s="7">
        <v>0.7297297297297297</v>
      </c>
      <c r="AL71" s="7">
        <v>0.028974525854354026</v>
      </c>
      <c r="AM71" s="7">
        <v>0.02114357292074483</v>
      </c>
      <c r="AN71" s="9">
        <v>5</v>
      </c>
      <c r="AO71" s="7">
        <v>0.03787878787878788</v>
      </c>
      <c r="AP71" s="7">
        <v>0.028974525854354026</v>
      </c>
      <c r="AQ71" s="7">
        <v>0.0010975199187255313</v>
      </c>
      <c r="AR71" s="9">
        <v>1468</v>
      </c>
      <c r="AS71" s="7">
        <v>0.3205240174672489</v>
      </c>
      <c r="AT71" s="7">
        <v>0.028974525854354026</v>
      </c>
      <c r="AU71" s="7">
        <v>0.009287031431046224</v>
      </c>
      <c r="AV71" s="9">
        <v>9152</v>
      </c>
      <c r="AW71" s="7">
        <v>0.2890805142297609</v>
      </c>
      <c r="AX71" s="7">
        <v>0.028974525854354026</v>
      </c>
      <c r="AY71" s="7">
        <v>0.008375970833540164</v>
      </c>
      <c r="AZ71" s="9">
        <v>1401</v>
      </c>
      <c r="BA71" s="7">
        <v>0.28504577822990845</v>
      </c>
      <c r="BB71" s="7">
        <v>0.05</v>
      </c>
      <c r="BC71" s="7">
        <v>0.014252288911495423</v>
      </c>
      <c r="BD71" s="9">
        <v>5282</v>
      </c>
      <c r="BE71" s="7">
        <v>0.24038636777838526</v>
      </c>
      <c r="BF71" s="7">
        <v>0.05</v>
      </c>
      <c r="BG71" s="7">
        <v>0.012019318388919264</v>
      </c>
      <c r="BH71" s="9">
        <v>64</v>
      </c>
      <c r="BI71" s="7">
        <v>0.09302325581395349</v>
      </c>
      <c r="BJ71" s="7">
        <v>0.04717831901952125</v>
      </c>
      <c r="BK71" s="7">
        <v>0.004388680839025233</v>
      </c>
      <c r="BL71" s="9">
        <v>6385</v>
      </c>
      <c r="BM71" s="7">
        <v>0.28952501928049723</v>
      </c>
      <c r="BN71" s="7">
        <v>0.05</v>
      </c>
      <c r="BO71" s="7">
        <v>0.014476250964024863</v>
      </c>
      <c r="BP71" s="9">
        <v>1</v>
      </c>
      <c r="BQ71" s="7">
        <v>0</v>
      </c>
      <c r="BR71" s="7">
        <v>0.1</v>
      </c>
      <c r="BS71" s="7">
        <v>0</v>
      </c>
      <c r="BT71" s="9">
        <v>709</v>
      </c>
      <c r="BU71" s="6" t="s">
        <v>48</v>
      </c>
      <c r="BV71" s="6" t="s">
        <v>181</v>
      </c>
      <c r="BW71" s="6" t="s">
        <v>185</v>
      </c>
      <c r="BX71" s="7">
        <v>4</v>
      </c>
      <c r="BY71" s="9">
        <v>21120</v>
      </c>
      <c r="BZ71" s="9">
        <v>2</v>
      </c>
      <c r="CA71" s="10">
        <v>35621.0366259</v>
      </c>
      <c r="CB71" s="10">
        <v>31119.3634059</v>
      </c>
      <c r="CC71" s="10">
        <v>87.3623183198</v>
      </c>
    </row>
    <row r="72" spans="1:81" ht="15">
      <c r="A72" s="6" t="s">
        <v>76</v>
      </c>
      <c r="B72" s="6"/>
      <c r="C72" s="17">
        <v>5</v>
      </c>
      <c r="D72" s="13">
        <f t="shared" si="11"/>
        <v>5</v>
      </c>
      <c r="E72" s="20">
        <v>76</v>
      </c>
      <c r="F72" s="15">
        <v>70</v>
      </c>
      <c r="G72" s="7">
        <v>0.3076255058222809</v>
      </c>
      <c r="H72" s="12">
        <f t="shared" si="12"/>
        <v>0.3372277393004162</v>
      </c>
      <c r="I72" s="8">
        <v>47282</v>
      </c>
      <c r="J72" s="7">
        <v>0.7377816434724983</v>
      </c>
      <c r="K72" s="7">
        <v>0.20000000000000015</v>
      </c>
      <c r="L72" s="7">
        <v>0.14755632869449978</v>
      </c>
      <c r="M72" s="9">
        <v>375</v>
      </c>
      <c r="N72" s="7">
        <v>0.4411057692307692</v>
      </c>
      <c r="O72" s="7">
        <v>0.10000000000000007</v>
      </c>
      <c r="P72" s="7">
        <v>0.044110576923076954</v>
      </c>
      <c r="Q72" s="9">
        <v>85445</v>
      </c>
      <c r="R72" s="12">
        <f t="shared" si="13"/>
        <v>8.640967447469453</v>
      </c>
      <c r="S72" s="7">
        <v>0.2569076445807129</v>
      </c>
      <c r="T72" s="12">
        <f t="shared" si="10"/>
        <v>0.40491881197138957</v>
      </c>
      <c r="U72" s="7">
        <v>0.20000000000000015</v>
      </c>
      <c r="V72" s="7">
        <v>0.05138152891614262</v>
      </c>
      <c r="W72" s="12">
        <f t="shared" si="14"/>
        <v>0.08098376239427797</v>
      </c>
      <c r="X72" s="9">
        <v>11761</v>
      </c>
      <c r="Y72" s="7">
        <v>0.2402336544373847</v>
      </c>
      <c r="Z72" s="7">
        <v>0.028974525854354026</v>
      </c>
      <c r="AA72" s="7">
        <v>0.006960656231581954</v>
      </c>
      <c r="AB72" s="9">
        <v>22</v>
      </c>
      <c r="AC72" s="7">
        <v>0.0210727969348659</v>
      </c>
      <c r="AD72" s="7">
        <v>0.028974525854354026</v>
      </c>
      <c r="AE72" s="7">
        <v>0.0006105742996128244</v>
      </c>
      <c r="AF72" s="9">
        <v>0</v>
      </c>
      <c r="AG72" s="7">
        <v>0</v>
      </c>
      <c r="AH72" s="7">
        <v>0.028974525854354026</v>
      </c>
      <c r="AI72" s="7">
        <v>0</v>
      </c>
      <c r="AJ72" s="9">
        <v>103</v>
      </c>
      <c r="AK72" s="7">
        <v>0.39768339768339767</v>
      </c>
      <c r="AL72" s="7">
        <v>0.028974525854354026</v>
      </c>
      <c r="AM72" s="7">
        <v>0.01152268788802496</v>
      </c>
      <c r="AN72" s="9">
        <v>22</v>
      </c>
      <c r="AO72" s="7">
        <v>0.16666666666666666</v>
      </c>
      <c r="AP72" s="7">
        <v>0.028974525854354026</v>
      </c>
      <c r="AQ72" s="7">
        <v>0.004829087642392337</v>
      </c>
      <c r="AR72" s="9">
        <v>1098</v>
      </c>
      <c r="AS72" s="7">
        <v>0.23973799126637554</v>
      </c>
      <c r="AT72" s="7">
        <v>0.028974525854354026</v>
      </c>
      <c r="AU72" s="7">
        <v>0.006946294626218498</v>
      </c>
      <c r="AV72" s="9">
        <v>5959</v>
      </c>
      <c r="AW72" s="7">
        <v>0.18822451751476674</v>
      </c>
      <c r="AX72" s="7">
        <v>0.028974525854354026</v>
      </c>
      <c r="AY72" s="7">
        <v>0.005453716149154921</v>
      </c>
      <c r="AZ72" s="9">
        <v>726</v>
      </c>
      <c r="BA72" s="7">
        <v>0.14771108850457781</v>
      </c>
      <c r="BB72" s="7">
        <v>0.05</v>
      </c>
      <c r="BC72" s="7">
        <v>0.007385554425228891</v>
      </c>
      <c r="BD72" s="9">
        <v>3949</v>
      </c>
      <c r="BE72" s="7">
        <v>0.1796519045015491</v>
      </c>
      <c r="BF72" s="7">
        <v>0.05</v>
      </c>
      <c r="BG72" s="7">
        <v>0.008982595225077456</v>
      </c>
      <c r="BH72" s="9">
        <v>52</v>
      </c>
      <c r="BI72" s="7">
        <v>0.0755813953488372</v>
      </c>
      <c r="BJ72" s="7">
        <v>0.04717831901952125</v>
      </c>
      <c r="BK72" s="7">
        <v>0.0035658031817080013</v>
      </c>
      <c r="BL72" s="9">
        <v>3671</v>
      </c>
      <c r="BM72" s="7">
        <v>0.1664020323912353</v>
      </c>
      <c r="BN72" s="7">
        <v>0.05</v>
      </c>
      <c r="BO72" s="7">
        <v>0.008320101619561765</v>
      </c>
      <c r="BP72" s="9">
        <v>1</v>
      </c>
      <c r="BQ72" s="7">
        <v>0</v>
      </c>
      <c r="BR72" s="7">
        <v>0.1</v>
      </c>
      <c r="BS72" s="7">
        <v>0</v>
      </c>
      <c r="BT72" s="9">
        <v>684</v>
      </c>
      <c r="BU72" s="6" t="s">
        <v>76</v>
      </c>
      <c r="BV72" s="6" t="s">
        <v>181</v>
      </c>
      <c r="BW72" s="6" t="s">
        <v>188</v>
      </c>
      <c r="BX72" s="7">
        <v>2</v>
      </c>
      <c r="BY72" s="9">
        <v>10560</v>
      </c>
      <c r="BZ72" s="9">
        <v>25</v>
      </c>
      <c r="CA72" s="10">
        <v>9888.3603595</v>
      </c>
      <c r="CB72" s="10">
        <v>9888.36036236</v>
      </c>
      <c r="CC72" s="10">
        <v>100.000000029</v>
      </c>
    </row>
    <row r="73" spans="1:81" ht="15">
      <c r="A73" s="6" t="s">
        <v>61</v>
      </c>
      <c r="B73" s="6"/>
      <c r="C73" s="17">
        <v>4</v>
      </c>
      <c r="D73" s="13">
        <f t="shared" si="11"/>
        <v>5</v>
      </c>
      <c r="E73" s="20">
        <v>61</v>
      </c>
      <c r="F73" s="15">
        <v>71</v>
      </c>
      <c r="G73" s="7">
        <v>0.34755261552976796</v>
      </c>
      <c r="H73" s="12">
        <f t="shared" si="12"/>
        <v>0.33497485431068375</v>
      </c>
      <c r="I73" s="8">
        <v>64566</v>
      </c>
      <c r="J73" s="7">
        <v>0.5588137839628893</v>
      </c>
      <c r="K73" s="7">
        <v>0.20000000000000015</v>
      </c>
      <c r="L73" s="7">
        <v>0.11176275679257794</v>
      </c>
      <c r="M73" s="9">
        <v>56</v>
      </c>
      <c r="N73" s="7">
        <v>0.057692307692307696</v>
      </c>
      <c r="O73" s="7">
        <v>0.10000000000000007</v>
      </c>
      <c r="P73" s="7">
        <v>0.005769230769230774</v>
      </c>
      <c r="Q73" s="9">
        <v>33779</v>
      </c>
      <c r="R73" s="12">
        <f t="shared" si="13"/>
        <v>0.8131272438930752</v>
      </c>
      <c r="S73" s="7">
        <v>0.1009922383303357</v>
      </c>
      <c r="T73" s="12">
        <f t="shared" si="10"/>
        <v>0.03810343223491449</v>
      </c>
      <c r="U73" s="7">
        <v>0.20000000000000015</v>
      </c>
      <c r="V73" s="7">
        <v>0.020198447666067154</v>
      </c>
      <c r="W73" s="12">
        <f t="shared" si="14"/>
        <v>0.007620686446982904</v>
      </c>
      <c r="X73" s="9">
        <v>12975</v>
      </c>
      <c r="Y73" s="7">
        <v>0.2651158024185284</v>
      </c>
      <c r="Z73" s="7">
        <v>0.028974525854354026</v>
      </c>
      <c r="AA73" s="7">
        <v>0.007681604671573464</v>
      </c>
      <c r="AB73" s="9">
        <v>79</v>
      </c>
      <c r="AC73" s="7">
        <v>0.07567049808429119</v>
      </c>
      <c r="AD73" s="7">
        <v>0.028974525854354026</v>
      </c>
      <c r="AE73" s="7">
        <v>0.0021925168031551416</v>
      </c>
      <c r="AF73" s="9">
        <v>131</v>
      </c>
      <c r="AG73" s="7">
        <v>0.9924242424242424</v>
      </c>
      <c r="AH73" s="7">
        <v>0.028974525854354026</v>
      </c>
      <c r="AI73" s="7">
        <v>0.02875502187060892</v>
      </c>
      <c r="AJ73" s="9">
        <v>49</v>
      </c>
      <c r="AK73" s="7">
        <v>0.1891891891891892</v>
      </c>
      <c r="AL73" s="7">
        <v>0.028974525854354026</v>
      </c>
      <c r="AM73" s="7">
        <v>0.005481667053526438</v>
      </c>
      <c r="AN73" s="9">
        <v>132</v>
      </c>
      <c r="AO73" s="7">
        <v>1</v>
      </c>
      <c r="AP73" s="7">
        <v>0.028974525854354026</v>
      </c>
      <c r="AQ73" s="7">
        <v>0.028974525854354026</v>
      </c>
      <c r="AR73" s="9">
        <v>862</v>
      </c>
      <c r="AS73" s="7">
        <v>0.18820960698689956</v>
      </c>
      <c r="AT73" s="7">
        <v>0.028974525854354026</v>
      </c>
      <c r="AU73" s="7">
        <v>0.0054532841236797315</v>
      </c>
      <c r="AV73" s="9">
        <v>2411</v>
      </c>
      <c r="AW73" s="7">
        <v>0.07615527969929561</v>
      </c>
      <c r="AX73" s="7">
        <v>0.028974525854354026</v>
      </c>
      <c r="AY73" s="7">
        <v>0.002206563120592803</v>
      </c>
      <c r="AZ73" s="9">
        <v>670</v>
      </c>
      <c r="BA73" s="7">
        <v>0.1363173957273652</v>
      </c>
      <c r="BB73" s="7">
        <v>0.05</v>
      </c>
      <c r="BC73" s="7">
        <v>0.006815869786368261</v>
      </c>
      <c r="BD73" s="9">
        <v>3489</v>
      </c>
      <c r="BE73" s="7">
        <v>0.15869327501366867</v>
      </c>
      <c r="BF73" s="7">
        <v>0.05</v>
      </c>
      <c r="BG73" s="7">
        <v>0.007934663750683434</v>
      </c>
      <c r="BH73" s="9">
        <v>108</v>
      </c>
      <c r="BI73" s="7">
        <v>0.1569767441860465</v>
      </c>
      <c r="BJ73" s="7">
        <v>0.04717831901952125</v>
      </c>
      <c r="BK73" s="7">
        <v>0.0074058989158550794</v>
      </c>
      <c r="BL73" s="9">
        <v>3054</v>
      </c>
      <c r="BM73" s="7">
        <v>0.1384112870298961</v>
      </c>
      <c r="BN73" s="7">
        <v>0.05</v>
      </c>
      <c r="BO73" s="7">
        <v>0.006920564351494806</v>
      </c>
      <c r="BP73" s="9">
        <v>2</v>
      </c>
      <c r="BQ73" s="7">
        <v>1</v>
      </c>
      <c r="BR73" s="7">
        <v>0.1</v>
      </c>
      <c r="BS73" s="7">
        <v>0.1</v>
      </c>
      <c r="BT73" s="9">
        <v>610</v>
      </c>
      <c r="BU73" s="6" t="s">
        <v>61</v>
      </c>
      <c r="BV73" s="6" t="s">
        <v>181</v>
      </c>
      <c r="BW73" s="6" t="s">
        <v>184</v>
      </c>
      <c r="BX73" s="7">
        <v>4</v>
      </c>
      <c r="BY73" s="9">
        <v>21120</v>
      </c>
      <c r="BZ73" s="9">
        <v>19</v>
      </c>
      <c r="CA73" s="10">
        <v>42799.2938918</v>
      </c>
      <c r="CB73" s="10">
        <v>41542.0836698</v>
      </c>
      <c r="CC73" s="10">
        <v>97.0625444776</v>
      </c>
    </row>
    <row r="74" spans="1:81" ht="15">
      <c r="A74" s="6" t="s">
        <v>49</v>
      </c>
      <c r="B74" s="6"/>
      <c r="C74" s="19">
        <v>6</v>
      </c>
      <c r="D74" s="13">
        <f t="shared" si="11"/>
        <v>5</v>
      </c>
      <c r="E74" s="20">
        <v>49</v>
      </c>
      <c r="F74" s="15">
        <v>72</v>
      </c>
      <c r="G74" s="7">
        <v>0.3760928056016964</v>
      </c>
      <c r="H74" s="12">
        <f t="shared" si="12"/>
        <v>0.33454564449004487</v>
      </c>
      <c r="I74" s="8">
        <v>44143</v>
      </c>
      <c r="J74" s="7">
        <v>0.7702845427435387</v>
      </c>
      <c r="K74" s="7">
        <v>0.20000000000000015</v>
      </c>
      <c r="L74" s="7">
        <v>0.15405690854870788</v>
      </c>
      <c r="M74" s="9">
        <v>367</v>
      </c>
      <c r="N74" s="7">
        <v>0.43149038461538464</v>
      </c>
      <c r="O74" s="7">
        <v>0.10000000000000007</v>
      </c>
      <c r="P74" s="7">
        <v>0.043149038461538496</v>
      </c>
      <c r="Q74" s="9">
        <v>132999</v>
      </c>
      <c r="R74" s="12">
        <f t="shared" si="13"/>
        <v>4.111753441658672</v>
      </c>
      <c r="S74" s="7">
        <v>0.4004140361889357</v>
      </c>
      <c r="T74" s="12">
        <f t="shared" si="10"/>
        <v>0.19267823063067815</v>
      </c>
      <c r="U74" s="7">
        <v>0.20000000000000015</v>
      </c>
      <c r="V74" s="7">
        <v>0.0800828072377872</v>
      </c>
      <c r="W74" s="12">
        <f t="shared" si="14"/>
        <v>0.03853564612613566</v>
      </c>
      <c r="X74" s="9">
        <v>18762</v>
      </c>
      <c r="Y74" s="7">
        <v>0.38372617339618775</v>
      </c>
      <c r="Z74" s="7">
        <v>0.028974525854354026</v>
      </c>
      <c r="AA74" s="7">
        <v>0.011118283932060179</v>
      </c>
      <c r="AB74" s="9">
        <v>40</v>
      </c>
      <c r="AC74" s="7">
        <v>0.038314176245210725</v>
      </c>
      <c r="AD74" s="7">
        <v>0.028974525854354026</v>
      </c>
      <c r="AE74" s="7">
        <v>0.001110135090205135</v>
      </c>
      <c r="AF74" s="9">
        <v>0</v>
      </c>
      <c r="AG74" s="7">
        <v>0</v>
      </c>
      <c r="AH74" s="7">
        <v>0.028974525854354026</v>
      </c>
      <c r="AI74" s="7">
        <v>0</v>
      </c>
      <c r="AJ74" s="9">
        <v>182</v>
      </c>
      <c r="AK74" s="7">
        <v>0.7027027027027027</v>
      </c>
      <c r="AL74" s="7">
        <v>0.028974525854354026</v>
      </c>
      <c r="AM74" s="7">
        <v>0.02036047762738391</v>
      </c>
      <c r="AN74" s="9">
        <v>16</v>
      </c>
      <c r="AO74" s="7">
        <v>0.12121212121212122</v>
      </c>
      <c r="AP74" s="7">
        <v>0.028974525854354026</v>
      </c>
      <c r="AQ74" s="7">
        <v>0.0035120637399217</v>
      </c>
      <c r="AR74" s="9">
        <v>1551</v>
      </c>
      <c r="AS74" s="7">
        <v>0.33864628820960696</v>
      </c>
      <c r="AT74" s="7">
        <v>0.028974525854354026</v>
      </c>
      <c r="AU74" s="7">
        <v>0.009812115633210283</v>
      </c>
      <c r="AV74" s="9">
        <v>9132</v>
      </c>
      <c r="AW74" s="7">
        <v>0.2884487823367763</v>
      </c>
      <c r="AX74" s="7">
        <v>0.028974525854354026</v>
      </c>
      <c r="AY74" s="7">
        <v>0.008357666701473861</v>
      </c>
      <c r="AZ74" s="9">
        <v>1415</v>
      </c>
      <c r="BA74" s="7">
        <v>0.28789420142421157</v>
      </c>
      <c r="BB74" s="7">
        <v>0.05</v>
      </c>
      <c r="BC74" s="7">
        <v>0.014394710071210579</v>
      </c>
      <c r="BD74" s="9">
        <v>5346</v>
      </c>
      <c r="BE74" s="7">
        <v>0.24330235101148168</v>
      </c>
      <c r="BF74" s="7">
        <v>0.05</v>
      </c>
      <c r="BG74" s="7">
        <v>0.012165117550574084</v>
      </c>
      <c r="BH74" s="9">
        <v>51</v>
      </c>
      <c r="BI74" s="7">
        <v>0.07412790697674419</v>
      </c>
      <c r="BJ74" s="7">
        <v>0.04717831901952125</v>
      </c>
      <c r="BK74" s="7">
        <v>0.0034972300435982323</v>
      </c>
      <c r="BL74" s="9">
        <v>6385</v>
      </c>
      <c r="BM74" s="7">
        <v>0.28952501928049723</v>
      </c>
      <c r="BN74" s="7">
        <v>0.05</v>
      </c>
      <c r="BO74" s="7">
        <v>0.014476250964024863</v>
      </c>
      <c r="BP74" s="9">
        <v>1</v>
      </c>
      <c r="BQ74" s="7">
        <v>0</v>
      </c>
      <c r="BR74" s="7">
        <v>0.1</v>
      </c>
      <c r="BS74" s="7">
        <v>0</v>
      </c>
      <c r="BT74" s="9">
        <v>719</v>
      </c>
      <c r="BU74" s="6" t="s">
        <v>49</v>
      </c>
      <c r="BV74" s="6" t="s">
        <v>181</v>
      </c>
      <c r="BW74" s="6" t="s">
        <v>186</v>
      </c>
      <c r="BX74" s="7">
        <v>5</v>
      </c>
      <c r="BY74" s="9">
        <v>26400</v>
      </c>
      <c r="BZ74" s="9">
        <v>3</v>
      </c>
      <c r="CA74" s="10">
        <v>52255.7305485</v>
      </c>
      <c r="CB74" s="10">
        <v>32346.0542776</v>
      </c>
      <c r="CC74" s="10">
        <v>61.8995351095</v>
      </c>
    </row>
    <row r="75" spans="1:81" ht="15">
      <c r="A75" s="6" t="s">
        <v>89</v>
      </c>
      <c r="B75" s="6"/>
      <c r="C75" s="17">
        <v>3</v>
      </c>
      <c r="D75" s="13">
        <f t="shared" si="11"/>
        <v>5</v>
      </c>
      <c r="E75" s="20">
        <v>89</v>
      </c>
      <c r="F75" s="15">
        <v>73</v>
      </c>
      <c r="G75" s="7">
        <v>0.2733248419871648</v>
      </c>
      <c r="H75" s="12">
        <f t="shared" si="12"/>
        <v>0.3329303049776684</v>
      </c>
      <c r="I75" s="8">
        <v>52966</v>
      </c>
      <c r="J75" s="7">
        <v>0.6789264413518886</v>
      </c>
      <c r="K75" s="7">
        <v>0.20000000000000015</v>
      </c>
      <c r="L75" s="7">
        <v>0.13578528827037784</v>
      </c>
      <c r="M75" s="9">
        <v>259</v>
      </c>
      <c r="N75" s="7">
        <v>0.3016826923076923</v>
      </c>
      <c r="O75" s="7">
        <v>0.10000000000000007</v>
      </c>
      <c r="P75" s="7">
        <v>0.030168269230769252</v>
      </c>
      <c r="Q75" s="9">
        <v>3906</v>
      </c>
      <c r="R75" s="12">
        <f t="shared" si="13"/>
        <v>6.591288232376046</v>
      </c>
      <c r="S75" s="7">
        <v>0.010842799029489517</v>
      </c>
      <c r="T75" s="12">
        <f t="shared" si="10"/>
        <v>0.30887011398200775</v>
      </c>
      <c r="U75" s="7">
        <v>0.20000000000000015</v>
      </c>
      <c r="V75" s="7">
        <v>0.002168559805897905</v>
      </c>
      <c r="W75" s="12">
        <f t="shared" si="14"/>
        <v>0.061774022796401595</v>
      </c>
      <c r="X75" s="9">
        <v>1143</v>
      </c>
      <c r="Y75" s="7">
        <v>0.02260709161713466</v>
      </c>
      <c r="Z75" s="7">
        <v>0.028974525854354026</v>
      </c>
      <c r="AA75" s="7">
        <v>0.0006550297605524184</v>
      </c>
      <c r="AB75" s="9">
        <v>6</v>
      </c>
      <c r="AC75" s="7">
        <v>0.005747126436781609</v>
      </c>
      <c r="AD75" s="7">
        <v>0.028974525854354026</v>
      </c>
      <c r="AE75" s="7">
        <v>0.00016652026353077026</v>
      </c>
      <c r="AF75" s="9">
        <v>1</v>
      </c>
      <c r="AG75" s="7">
        <v>0.007575757575757576</v>
      </c>
      <c r="AH75" s="7">
        <v>0.028974525854354026</v>
      </c>
      <c r="AI75" s="7">
        <v>0.00021950398374510625</v>
      </c>
      <c r="AJ75" s="9">
        <v>0</v>
      </c>
      <c r="AK75" s="7">
        <v>0</v>
      </c>
      <c r="AL75" s="7">
        <v>0.028974525854354026</v>
      </c>
      <c r="AM75" s="7">
        <v>0</v>
      </c>
      <c r="AN75" s="9">
        <v>0</v>
      </c>
      <c r="AO75" s="7">
        <v>0</v>
      </c>
      <c r="AP75" s="7">
        <v>0.028974525854354026</v>
      </c>
      <c r="AQ75" s="7">
        <v>0</v>
      </c>
      <c r="AR75" s="9">
        <v>80</v>
      </c>
      <c r="AS75" s="7">
        <v>0.017467248908296942</v>
      </c>
      <c r="AT75" s="7">
        <v>0.028974525854354026</v>
      </c>
      <c r="AU75" s="7">
        <v>0.0005061052550978869</v>
      </c>
      <c r="AV75" s="9">
        <v>1622</v>
      </c>
      <c r="AW75" s="7">
        <v>0.05123345652105247</v>
      </c>
      <c r="AX75" s="7">
        <v>0.028974525854354026</v>
      </c>
      <c r="AY75" s="7">
        <v>0.0014844651105771576</v>
      </c>
      <c r="AZ75" s="9">
        <v>1</v>
      </c>
      <c r="BA75" s="7">
        <v>0.0002034587995930824</v>
      </c>
      <c r="BB75" s="7">
        <v>0.05</v>
      </c>
      <c r="BC75" s="7">
        <v>1.0172939979654121E-05</v>
      </c>
      <c r="BD75" s="9">
        <v>391</v>
      </c>
      <c r="BE75" s="7">
        <v>0.01754146163659559</v>
      </c>
      <c r="BF75" s="7">
        <v>0.05</v>
      </c>
      <c r="BG75" s="7">
        <v>0.0008770730818297795</v>
      </c>
      <c r="BH75" s="9">
        <v>0</v>
      </c>
      <c r="BI75" s="7">
        <v>0</v>
      </c>
      <c r="BJ75" s="7">
        <v>0.04717831901952125</v>
      </c>
      <c r="BK75" s="7">
        <v>0</v>
      </c>
      <c r="BL75" s="9">
        <v>569</v>
      </c>
      <c r="BM75" s="7">
        <v>0.025677085696139364</v>
      </c>
      <c r="BN75" s="7">
        <v>0.05</v>
      </c>
      <c r="BO75" s="7">
        <v>0.0012838542848069682</v>
      </c>
      <c r="BP75" s="9">
        <v>2</v>
      </c>
      <c r="BQ75" s="7">
        <v>1</v>
      </c>
      <c r="BR75" s="7">
        <v>0.1</v>
      </c>
      <c r="BS75" s="7">
        <v>0.1</v>
      </c>
      <c r="BT75" s="9">
        <v>755</v>
      </c>
      <c r="BU75" s="6" t="s">
        <v>89</v>
      </c>
      <c r="BV75" s="6" t="s">
        <v>181</v>
      </c>
      <c r="BW75" s="6" t="s">
        <v>189</v>
      </c>
      <c r="BX75" s="7">
        <v>0.5</v>
      </c>
      <c r="BY75" s="9">
        <v>2640</v>
      </c>
      <c r="BZ75" s="9">
        <v>31</v>
      </c>
      <c r="CA75" s="10">
        <v>593.540320605</v>
      </c>
      <c r="CB75" s="10">
        <v>592.600393473</v>
      </c>
      <c r="CC75" s="10">
        <v>99.8416405592</v>
      </c>
    </row>
    <row r="76" spans="1:81" ht="15">
      <c r="A76" s="6" t="s">
        <v>87</v>
      </c>
      <c r="B76" s="6"/>
      <c r="C76" s="19">
        <v>3</v>
      </c>
      <c r="D76" s="13">
        <f t="shared" si="11"/>
        <v>5</v>
      </c>
      <c r="E76" s="20">
        <v>87</v>
      </c>
      <c r="F76" s="15">
        <v>74</v>
      </c>
      <c r="G76" s="7">
        <v>0.27447237915354095</v>
      </c>
      <c r="H76" s="12">
        <f t="shared" si="12"/>
        <v>0.3280987278518179</v>
      </c>
      <c r="I76" s="8">
        <v>46456</v>
      </c>
      <c r="J76" s="7">
        <v>0.7463344930417495</v>
      </c>
      <c r="K76" s="7">
        <v>0.20000000000000015</v>
      </c>
      <c r="L76" s="7">
        <v>0.14926689860835002</v>
      </c>
      <c r="M76" s="9">
        <v>151</v>
      </c>
      <c r="N76" s="7">
        <v>0.171875</v>
      </c>
      <c r="O76" s="7">
        <v>0.10000000000000007</v>
      </c>
      <c r="P76" s="7">
        <v>0.017187500000000012</v>
      </c>
      <c r="Q76" s="9">
        <v>867</v>
      </c>
      <c r="R76" s="12">
        <f t="shared" si="13"/>
        <v>5.757608409594671</v>
      </c>
      <c r="S76" s="7">
        <v>0.001671837089434231</v>
      </c>
      <c r="T76" s="12">
        <f t="shared" si="10"/>
        <v>0.2698035805808187</v>
      </c>
      <c r="U76" s="7">
        <v>0.20000000000000015</v>
      </c>
      <c r="V76" s="7">
        <v>0.00033436741788684646</v>
      </c>
      <c r="W76" s="12">
        <f t="shared" si="14"/>
        <v>0.053960716116163786</v>
      </c>
      <c r="X76" s="9">
        <v>353</v>
      </c>
      <c r="Y76" s="7">
        <v>0.006415249026439844</v>
      </c>
      <c r="Z76" s="7">
        <v>0.028974525854354026</v>
      </c>
      <c r="AA76" s="7">
        <v>0.00018587879877870076</v>
      </c>
      <c r="AB76" s="9">
        <v>0</v>
      </c>
      <c r="AC76" s="7">
        <v>0</v>
      </c>
      <c r="AD76" s="7">
        <v>0.028974525854354026</v>
      </c>
      <c r="AE76" s="7">
        <v>0</v>
      </c>
      <c r="AF76" s="9">
        <v>22</v>
      </c>
      <c r="AG76" s="7">
        <v>0.16666666666666666</v>
      </c>
      <c r="AH76" s="7">
        <v>0.028974525854354026</v>
      </c>
      <c r="AI76" s="7">
        <v>0.004829087642392337</v>
      </c>
      <c r="AJ76" s="9">
        <v>0</v>
      </c>
      <c r="AK76" s="7">
        <v>0</v>
      </c>
      <c r="AL76" s="7">
        <v>0.028974525854354026</v>
      </c>
      <c r="AM76" s="7">
        <v>0</v>
      </c>
      <c r="AN76" s="9">
        <v>0</v>
      </c>
      <c r="AO76" s="7">
        <v>0</v>
      </c>
      <c r="AP76" s="7">
        <v>0.028974525854354026</v>
      </c>
      <c r="AQ76" s="7">
        <v>0</v>
      </c>
      <c r="AR76" s="9">
        <v>34</v>
      </c>
      <c r="AS76" s="7">
        <v>0.007423580786026201</v>
      </c>
      <c r="AT76" s="7">
        <v>0.028974525854354026</v>
      </c>
      <c r="AU76" s="7">
        <v>0.00021509473341660193</v>
      </c>
      <c r="AV76" s="9">
        <v>391</v>
      </c>
      <c r="AW76" s="7">
        <v>0.012350358507849268</v>
      </c>
      <c r="AX76" s="7">
        <v>0.028974525854354026</v>
      </c>
      <c r="AY76" s="7">
        <v>0.00035784578189621984</v>
      </c>
      <c r="AZ76" s="9">
        <v>0</v>
      </c>
      <c r="BA76" s="7">
        <v>0</v>
      </c>
      <c r="BB76" s="7">
        <v>0.05</v>
      </c>
      <c r="BC76" s="7">
        <v>0</v>
      </c>
      <c r="BD76" s="9">
        <v>37</v>
      </c>
      <c r="BE76" s="7">
        <v>0.0014124293785310734</v>
      </c>
      <c r="BF76" s="7">
        <v>0.05</v>
      </c>
      <c r="BG76" s="7">
        <v>7.062146892655367E-05</v>
      </c>
      <c r="BH76" s="9">
        <v>25</v>
      </c>
      <c r="BI76" s="7">
        <v>0.036337209302325583</v>
      </c>
      <c r="BJ76" s="7">
        <v>0.04717831901952125</v>
      </c>
      <c r="BK76" s="7">
        <v>0.0017143284527442316</v>
      </c>
      <c r="BL76" s="9">
        <v>140</v>
      </c>
      <c r="BM76" s="7">
        <v>0.006215124982987797</v>
      </c>
      <c r="BN76" s="7">
        <v>0.05</v>
      </c>
      <c r="BO76" s="7">
        <v>0.00031075624914938984</v>
      </c>
      <c r="BP76" s="9">
        <v>2</v>
      </c>
      <c r="BQ76" s="7">
        <v>1</v>
      </c>
      <c r="BR76" s="7">
        <v>0.1</v>
      </c>
      <c r="BS76" s="7">
        <v>0.1</v>
      </c>
      <c r="BT76" s="9">
        <v>785</v>
      </c>
      <c r="BU76" s="6" t="s">
        <v>87</v>
      </c>
      <c r="BV76" s="6" t="s">
        <v>181</v>
      </c>
      <c r="BW76" s="6" t="s">
        <v>191</v>
      </c>
      <c r="BX76" s="7">
        <v>0.25</v>
      </c>
      <c r="BY76" s="9">
        <v>1320</v>
      </c>
      <c r="BZ76" s="9">
        <v>3</v>
      </c>
      <c r="CA76" s="10">
        <v>150.583356809</v>
      </c>
      <c r="CB76" s="10">
        <v>150.583356547</v>
      </c>
      <c r="CC76" s="10">
        <v>99.9999998259</v>
      </c>
    </row>
    <row r="77" spans="1:81" ht="15">
      <c r="A77" s="6" t="s">
        <v>75</v>
      </c>
      <c r="B77" s="6"/>
      <c r="C77" s="19">
        <v>3</v>
      </c>
      <c r="D77" s="13">
        <f t="shared" si="11"/>
        <v>5</v>
      </c>
      <c r="E77" s="20">
        <v>75</v>
      </c>
      <c r="F77" s="15">
        <v>75</v>
      </c>
      <c r="G77" s="7">
        <v>0.30841347713943645</v>
      </c>
      <c r="H77" s="12">
        <f t="shared" si="12"/>
        <v>0.3264452398455676</v>
      </c>
      <c r="I77" s="8">
        <v>50717</v>
      </c>
      <c r="J77" s="7">
        <v>0.7022138005301524</v>
      </c>
      <c r="K77" s="7">
        <v>0.20000000000000015</v>
      </c>
      <c r="L77" s="7">
        <v>0.14044276010603057</v>
      </c>
      <c r="M77" s="9">
        <v>192</v>
      </c>
      <c r="N77" s="7">
        <v>0.22115384615384615</v>
      </c>
      <c r="O77" s="7">
        <v>0.10000000000000007</v>
      </c>
      <c r="P77" s="7">
        <v>0.02211538461538463</v>
      </c>
      <c r="Q77" s="9">
        <v>10430</v>
      </c>
      <c r="R77" s="12">
        <f t="shared" si="13"/>
        <v>2.575512987411018</v>
      </c>
      <c r="S77" s="7">
        <v>0.030530642299289017</v>
      </c>
      <c r="T77" s="12">
        <f t="shared" si="10"/>
        <v>0.12068945582994461</v>
      </c>
      <c r="U77" s="7">
        <v>0.20000000000000015</v>
      </c>
      <c r="V77" s="7">
        <v>0.006106128459857808</v>
      </c>
      <c r="W77" s="12">
        <f t="shared" si="14"/>
        <v>0.02413789116598894</v>
      </c>
      <c r="X77" s="9">
        <v>2522</v>
      </c>
      <c r="Y77" s="7">
        <v>0.050871080139372825</v>
      </c>
      <c r="Z77" s="7">
        <v>0.028974525854354026</v>
      </c>
      <c r="AA77" s="7">
        <v>0.0014739654267371734</v>
      </c>
      <c r="AB77" s="9">
        <v>11</v>
      </c>
      <c r="AC77" s="7">
        <v>0.01053639846743295</v>
      </c>
      <c r="AD77" s="7">
        <v>0.028974525854354026</v>
      </c>
      <c r="AE77" s="7">
        <v>0.0003052871498064122</v>
      </c>
      <c r="AF77" s="9">
        <v>101</v>
      </c>
      <c r="AG77" s="7">
        <v>0.7651515151515151</v>
      </c>
      <c r="AH77" s="7">
        <v>0.028974525854354026</v>
      </c>
      <c r="AI77" s="7">
        <v>0.022169902358255732</v>
      </c>
      <c r="AJ77" s="9">
        <v>20</v>
      </c>
      <c r="AK77" s="7">
        <v>0.07722007722007722</v>
      </c>
      <c r="AL77" s="7">
        <v>0.028974525854354026</v>
      </c>
      <c r="AM77" s="7">
        <v>0.002237415123888342</v>
      </c>
      <c r="AN77" s="9">
        <v>0</v>
      </c>
      <c r="AO77" s="7">
        <v>0</v>
      </c>
      <c r="AP77" s="7">
        <v>0.028974525854354026</v>
      </c>
      <c r="AQ77" s="7">
        <v>0</v>
      </c>
      <c r="AR77" s="9">
        <v>205</v>
      </c>
      <c r="AS77" s="7">
        <v>0.04475982532751092</v>
      </c>
      <c r="AT77" s="7">
        <v>0.028974525854354026</v>
      </c>
      <c r="AU77" s="7">
        <v>0.0012968947161883352</v>
      </c>
      <c r="AV77" s="9">
        <v>2616</v>
      </c>
      <c r="AW77" s="7">
        <v>0.08263053160238795</v>
      </c>
      <c r="AX77" s="7">
        <v>0.028974525854354026</v>
      </c>
      <c r="AY77" s="7">
        <v>0.002394180474272407</v>
      </c>
      <c r="AZ77" s="9">
        <v>152</v>
      </c>
      <c r="BA77" s="7">
        <v>0.030925737538148524</v>
      </c>
      <c r="BB77" s="7">
        <v>0.05</v>
      </c>
      <c r="BC77" s="7">
        <v>0.0015462868769074262</v>
      </c>
      <c r="BD77" s="9">
        <v>795</v>
      </c>
      <c r="BE77" s="7">
        <v>0.035948605795516675</v>
      </c>
      <c r="BF77" s="7">
        <v>0.05</v>
      </c>
      <c r="BG77" s="7">
        <v>0.0017974302897758338</v>
      </c>
      <c r="BH77" s="9">
        <v>47</v>
      </c>
      <c r="BI77" s="7">
        <v>0.06831395348837209</v>
      </c>
      <c r="BJ77" s="7">
        <v>0.04717831901952125</v>
      </c>
      <c r="BK77" s="7">
        <v>0.003222937491159155</v>
      </c>
      <c r="BL77" s="9">
        <v>1460</v>
      </c>
      <c r="BM77" s="7">
        <v>0.06609808102345416</v>
      </c>
      <c r="BN77" s="7">
        <v>0.05</v>
      </c>
      <c r="BO77" s="7">
        <v>0.003304904051172708</v>
      </c>
      <c r="BP77" s="9">
        <v>2</v>
      </c>
      <c r="BQ77" s="7">
        <v>1</v>
      </c>
      <c r="BR77" s="7">
        <v>0.1</v>
      </c>
      <c r="BS77" s="7">
        <v>0.1</v>
      </c>
      <c r="BT77" s="9">
        <v>810</v>
      </c>
      <c r="BU77" s="6" t="s">
        <v>75</v>
      </c>
      <c r="BV77" s="6" t="s">
        <v>181</v>
      </c>
      <c r="BW77" s="6" t="s">
        <v>190</v>
      </c>
      <c r="BX77" s="7">
        <v>0.5</v>
      </c>
      <c r="BY77" s="9">
        <v>2640</v>
      </c>
      <c r="BZ77" s="9">
        <v>7</v>
      </c>
      <c r="CA77" s="10">
        <v>4049.67866953</v>
      </c>
      <c r="CB77" s="10">
        <v>4049.67866634</v>
      </c>
      <c r="CC77" s="10">
        <v>99.9999999213</v>
      </c>
    </row>
    <row r="78" spans="1:81" ht="15">
      <c r="A78" s="6" t="s">
        <v>108</v>
      </c>
      <c r="B78" s="6"/>
      <c r="C78" s="19">
        <v>4</v>
      </c>
      <c r="D78" s="13">
        <f t="shared" si="11"/>
        <v>5</v>
      </c>
      <c r="E78" s="20">
        <v>108</v>
      </c>
      <c r="F78" s="15">
        <v>76</v>
      </c>
      <c r="G78" s="7">
        <v>0.24504318154301602</v>
      </c>
      <c r="H78" s="12">
        <f t="shared" si="12"/>
        <v>0.32561697441158965</v>
      </c>
      <c r="I78" s="8">
        <v>32400</v>
      </c>
      <c r="J78" s="7">
        <v>0.8918778992710404</v>
      </c>
      <c r="K78" s="7">
        <v>0.20000000000000015</v>
      </c>
      <c r="L78" s="7">
        <v>0.1783755798542082</v>
      </c>
      <c r="M78" s="9">
        <v>502</v>
      </c>
      <c r="N78" s="7">
        <v>0.59375</v>
      </c>
      <c r="O78" s="7">
        <v>0.10000000000000007</v>
      </c>
      <c r="P78" s="7">
        <v>0.059375000000000046</v>
      </c>
      <c r="Q78" s="9">
        <v>6937</v>
      </c>
      <c r="R78" s="12">
        <f t="shared" si="13"/>
        <v>9.023802166780774</v>
      </c>
      <c r="S78" s="7">
        <v>0.019989618917711817</v>
      </c>
      <c r="T78" s="12">
        <f t="shared" si="10"/>
        <v>0.42285858326057985</v>
      </c>
      <c r="U78" s="7">
        <v>0.20000000000000015</v>
      </c>
      <c r="V78" s="7">
        <v>0.003997923783542366</v>
      </c>
      <c r="W78" s="12">
        <f t="shared" si="14"/>
        <v>0.08457171665211603</v>
      </c>
      <c r="X78" s="9">
        <v>759</v>
      </c>
      <c r="Y78" s="7">
        <v>0.014736626357860218</v>
      </c>
      <c r="Z78" s="7">
        <v>0.028974525854354026</v>
      </c>
      <c r="AA78" s="7">
        <v>0.0004269867614117759</v>
      </c>
      <c r="AB78" s="9">
        <v>0</v>
      </c>
      <c r="AC78" s="7">
        <v>0</v>
      </c>
      <c r="AD78" s="7">
        <v>0.028974525854354026</v>
      </c>
      <c r="AE78" s="7">
        <v>0</v>
      </c>
      <c r="AF78" s="9">
        <v>0</v>
      </c>
      <c r="AG78" s="7">
        <v>0</v>
      </c>
      <c r="AH78" s="7">
        <v>0.028974525854354026</v>
      </c>
      <c r="AI78" s="7">
        <v>0</v>
      </c>
      <c r="AJ78" s="9">
        <v>3</v>
      </c>
      <c r="AK78" s="7">
        <v>0.011583011583011582</v>
      </c>
      <c r="AL78" s="7">
        <v>0.028974525854354026</v>
      </c>
      <c r="AM78" s="7">
        <v>0.00033561226858325123</v>
      </c>
      <c r="AN78" s="9">
        <v>0</v>
      </c>
      <c r="AO78" s="7">
        <v>0</v>
      </c>
      <c r="AP78" s="7">
        <v>0.028974525854354026</v>
      </c>
      <c r="AQ78" s="7">
        <v>0</v>
      </c>
      <c r="AR78" s="9">
        <v>120</v>
      </c>
      <c r="AS78" s="7">
        <v>0.026200873362445413</v>
      </c>
      <c r="AT78" s="7">
        <v>0.028974525854354026</v>
      </c>
      <c r="AU78" s="7">
        <v>0.0007591578826468303</v>
      </c>
      <c r="AV78" s="9">
        <v>575</v>
      </c>
      <c r="AW78" s="7">
        <v>0.018162291923307747</v>
      </c>
      <c r="AX78" s="7">
        <v>0.028974525854354026</v>
      </c>
      <c r="AY78" s="7">
        <v>0.0005262437969062057</v>
      </c>
      <c r="AZ78" s="9">
        <v>24</v>
      </c>
      <c r="BA78" s="7">
        <v>0.0048830111902339775</v>
      </c>
      <c r="BB78" s="7">
        <v>0.05</v>
      </c>
      <c r="BC78" s="7">
        <v>0.0002441505595116989</v>
      </c>
      <c r="BD78" s="9">
        <v>231</v>
      </c>
      <c r="BE78" s="7">
        <v>0.010251503553854565</v>
      </c>
      <c r="BF78" s="7">
        <v>0.05</v>
      </c>
      <c r="BG78" s="7">
        <v>0.0005125751776927283</v>
      </c>
      <c r="BH78" s="9">
        <v>0</v>
      </c>
      <c r="BI78" s="7">
        <v>0</v>
      </c>
      <c r="BJ78" s="7">
        <v>0.04717831901952125</v>
      </c>
      <c r="BK78" s="7">
        <v>0</v>
      </c>
      <c r="BL78" s="9">
        <v>219</v>
      </c>
      <c r="BM78" s="7">
        <v>0.009799029170258131</v>
      </c>
      <c r="BN78" s="7">
        <v>0.05</v>
      </c>
      <c r="BO78" s="7">
        <v>0.0004899514585129065</v>
      </c>
      <c r="BP78" s="9">
        <v>1</v>
      </c>
      <c r="BQ78" s="7">
        <v>0</v>
      </c>
      <c r="BR78" s="7">
        <v>0.1</v>
      </c>
      <c r="BS78" s="7">
        <v>0</v>
      </c>
      <c r="BT78" s="9">
        <v>708</v>
      </c>
      <c r="BU78" s="6" t="s">
        <v>108</v>
      </c>
      <c r="BV78" s="6" t="s">
        <v>181</v>
      </c>
      <c r="BW78" s="6" t="s">
        <v>189</v>
      </c>
      <c r="BX78" s="7">
        <v>0.5</v>
      </c>
      <c r="BY78" s="9">
        <v>2640</v>
      </c>
      <c r="BZ78" s="9">
        <v>14</v>
      </c>
      <c r="CA78" s="10">
        <v>768.744689994</v>
      </c>
      <c r="CB78" s="10">
        <v>768.744690075</v>
      </c>
      <c r="CC78" s="10">
        <v>100.000000011</v>
      </c>
    </row>
    <row r="79" spans="1:81" ht="15">
      <c r="A79" s="6" t="s">
        <v>99</v>
      </c>
      <c r="B79" s="6"/>
      <c r="C79" s="17">
        <v>3</v>
      </c>
      <c r="D79" s="13">
        <f t="shared" si="11"/>
        <v>5</v>
      </c>
      <c r="E79" s="20">
        <v>99</v>
      </c>
      <c r="F79" s="15">
        <v>77</v>
      </c>
      <c r="G79" s="7">
        <v>0.25823169849435235</v>
      </c>
      <c r="H79" s="12">
        <f t="shared" si="12"/>
        <v>0.3219729649195755</v>
      </c>
      <c r="I79" s="8">
        <v>57556</v>
      </c>
      <c r="J79" s="7">
        <v>0.6313991053677932</v>
      </c>
      <c r="K79" s="7">
        <v>0.20000000000000015</v>
      </c>
      <c r="L79" s="7">
        <v>0.12627982107355873</v>
      </c>
      <c r="M79" s="9">
        <v>214</v>
      </c>
      <c r="N79" s="7">
        <v>0.24759615384615385</v>
      </c>
      <c r="O79" s="7">
        <v>0.10000000000000007</v>
      </c>
      <c r="P79" s="7">
        <v>0.024759615384615404</v>
      </c>
      <c r="Q79" s="9">
        <v>4381</v>
      </c>
      <c r="R79" s="12">
        <f t="shared" si="13"/>
        <v>7.063167947411246</v>
      </c>
      <c r="S79" s="7">
        <v>0.012276233357073018</v>
      </c>
      <c r="T79" s="12">
        <f t="shared" si="10"/>
        <v>0.33098256548318866</v>
      </c>
      <c r="U79" s="7">
        <v>0.20000000000000015</v>
      </c>
      <c r="V79" s="7">
        <v>0.0024552466714146052</v>
      </c>
      <c r="W79" s="12">
        <f t="shared" si="14"/>
        <v>0.06619651309663778</v>
      </c>
      <c r="X79" s="9">
        <v>798</v>
      </c>
      <c r="Y79" s="7">
        <v>0.015535970485755278</v>
      </c>
      <c r="Z79" s="7">
        <v>0.028974525854354026</v>
      </c>
      <c r="AA79" s="7">
        <v>0.0004501473785119974</v>
      </c>
      <c r="AB79" s="9">
        <v>20</v>
      </c>
      <c r="AC79" s="7">
        <v>0.019157088122605363</v>
      </c>
      <c r="AD79" s="7">
        <v>0.028974525854354026</v>
      </c>
      <c r="AE79" s="7">
        <v>0.0005550675451025675</v>
      </c>
      <c r="AF79" s="9">
        <v>0</v>
      </c>
      <c r="AG79" s="7">
        <v>0</v>
      </c>
      <c r="AH79" s="7">
        <v>0.028974525854354026</v>
      </c>
      <c r="AI79" s="7">
        <v>0</v>
      </c>
      <c r="AJ79" s="9">
        <v>0</v>
      </c>
      <c r="AK79" s="7">
        <v>0</v>
      </c>
      <c r="AL79" s="7">
        <v>0.028974525854354026</v>
      </c>
      <c r="AM79" s="7">
        <v>0</v>
      </c>
      <c r="AN79" s="9">
        <v>0</v>
      </c>
      <c r="AO79" s="7">
        <v>0</v>
      </c>
      <c r="AP79" s="7">
        <v>0.028974525854354026</v>
      </c>
      <c r="AQ79" s="7">
        <v>0</v>
      </c>
      <c r="AR79" s="9">
        <v>160</v>
      </c>
      <c r="AS79" s="7">
        <v>0.034934497816593885</v>
      </c>
      <c r="AT79" s="7">
        <v>0.028974525854354026</v>
      </c>
      <c r="AU79" s="7">
        <v>0.0010122105101957738</v>
      </c>
      <c r="AV79" s="9">
        <v>332</v>
      </c>
      <c r="AW79" s="7">
        <v>0.010486749423544647</v>
      </c>
      <c r="AX79" s="7">
        <v>0.028974525854354026</v>
      </c>
      <c r="AY79" s="7">
        <v>0.0003038485923006266</v>
      </c>
      <c r="AZ79" s="9">
        <v>30</v>
      </c>
      <c r="BA79" s="7">
        <v>0.006103763987792472</v>
      </c>
      <c r="BB79" s="7">
        <v>0.05</v>
      </c>
      <c r="BC79" s="7">
        <v>0.0003051881993896236</v>
      </c>
      <c r="BD79" s="9">
        <v>199</v>
      </c>
      <c r="BE79" s="7">
        <v>0.00879351193730636</v>
      </c>
      <c r="BF79" s="7">
        <v>0.05</v>
      </c>
      <c r="BG79" s="7">
        <v>0.000439675596865318</v>
      </c>
      <c r="BH79" s="9">
        <v>20</v>
      </c>
      <c r="BI79" s="7">
        <v>0.029069767441860465</v>
      </c>
      <c r="BJ79" s="7">
        <v>0.04717831901952125</v>
      </c>
      <c r="BK79" s="7">
        <v>0.001371462762195385</v>
      </c>
      <c r="BL79" s="9">
        <v>135</v>
      </c>
      <c r="BM79" s="7">
        <v>0.005988295604046636</v>
      </c>
      <c r="BN79" s="7">
        <v>0.05</v>
      </c>
      <c r="BO79" s="7">
        <v>0.0002994147802023318</v>
      </c>
      <c r="BP79" s="9">
        <v>2</v>
      </c>
      <c r="BQ79" s="7">
        <v>1</v>
      </c>
      <c r="BR79" s="7">
        <v>0.1</v>
      </c>
      <c r="BS79" s="7">
        <v>0.1</v>
      </c>
      <c r="BT79" s="9">
        <v>759</v>
      </c>
      <c r="BU79" s="6" t="s">
        <v>99</v>
      </c>
      <c r="BV79" s="6" t="s">
        <v>181</v>
      </c>
      <c r="BW79" s="6" t="s">
        <v>189</v>
      </c>
      <c r="BX79" s="7">
        <v>0.5</v>
      </c>
      <c r="BY79" s="9">
        <v>2640</v>
      </c>
      <c r="BZ79" s="9">
        <v>21</v>
      </c>
      <c r="CA79" s="10">
        <v>620.259921711</v>
      </c>
      <c r="CB79" s="10">
        <v>620.259921981</v>
      </c>
      <c r="CC79" s="10">
        <v>100.000000043</v>
      </c>
    </row>
    <row r="80" spans="1:81" ht="15">
      <c r="A80" s="6" t="s">
        <v>71</v>
      </c>
      <c r="B80" s="6"/>
      <c r="C80" s="19">
        <v>3</v>
      </c>
      <c r="D80" s="13">
        <f t="shared" si="11"/>
        <v>5</v>
      </c>
      <c r="E80" s="20">
        <v>71</v>
      </c>
      <c r="F80" s="15">
        <v>78</v>
      </c>
      <c r="G80" s="7">
        <v>0.3124255528096773</v>
      </c>
      <c r="H80" s="12">
        <f t="shared" si="12"/>
        <v>0.3211627115934136</v>
      </c>
      <c r="I80" s="8">
        <v>51777</v>
      </c>
      <c r="J80" s="7">
        <v>0.6912379887342611</v>
      </c>
      <c r="K80" s="7">
        <v>0.20000000000000015</v>
      </c>
      <c r="L80" s="7">
        <v>0.13824759774685233</v>
      </c>
      <c r="M80" s="9">
        <v>88</v>
      </c>
      <c r="N80" s="7">
        <v>0.09615384615384616</v>
      </c>
      <c r="O80" s="7">
        <v>0.10000000000000007</v>
      </c>
      <c r="P80" s="7">
        <v>0.009615384615384623</v>
      </c>
      <c r="Q80" s="9">
        <v>23476</v>
      </c>
      <c r="R80" s="12">
        <f t="shared" si="13"/>
        <v>2.423927101800001</v>
      </c>
      <c r="S80" s="7">
        <v>0.06990029332592977</v>
      </c>
      <c r="T80" s="12">
        <f t="shared" si="10"/>
        <v>0.1135860872446111</v>
      </c>
      <c r="U80" s="7">
        <v>0.20000000000000015</v>
      </c>
      <c r="V80" s="7">
        <v>0.013980058665185965</v>
      </c>
      <c r="W80" s="12">
        <f t="shared" si="14"/>
        <v>0.022717217448922238</v>
      </c>
      <c r="X80" s="9">
        <v>10578</v>
      </c>
      <c r="Y80" s="7">
        <v>0.21598688255790122</v>
      </c>
      <c r="Z80" s="7">
        <v>0.028974525854354026</v>
      </c>
      <c r="AA80" s="7">
        <v>0.006258117512875235</v>
      </c>
      <c r="AB80" s="9">
        <v>53</v>
      </c>
      <c r="AC80" s="7">
        <v>0.05076628352490421</v>
      </c>
      <c r="AD80" s="7">
        <v>0.028974525854354026</v>
      </c>
      <c r="AE80" s="7">
        <v>0.001470928994521804</v>
      </c>
      <c r="AF80" s="9">
        <v>11</v>
      </c>
      <c r="AG80" s="7">
        <v>0.08333333333333333</v>
      </c>
      <c r="AH80" s="7">
        <v>0.028974525854354026</v>
      </c>
      <c r="AI80" s="7">
        <v>0.0024145438211961687</v>
      </c>
      <c r="AJ80" s="9">
        <v>84</v>
      </c>
      <c r="AK80" s="7">
        <v>0.32432432432432434</v>
      </c>
      <c r="AL80" s="7">
        <v>0.028974525854354026</v>
      </c>
      <c r="AM80" s="7">
        <v>0.009397143520331035</v>
      </c>
      <c r="AN80" s="9">
        <v>0</v>
      </c>
      <c r="AO80" s="7">
        <v>0</v>
      </c>
      <c r="AP80" s="7">
        <v>0.028974525854354026</v>
      </c>
      <c r="AQ80" s="7">
        <v>0</v>
      </c>
      <c r="AR80" s="9">
        <v>757</v>
      </c>
      <c r="AS80" s="7">
        <v>0.16528384279475983</v>
      </c>
      <c r="AT80" s="7">
        <v>0.028974525854354026</v>
      </c>
      <c r="AU80" s="7">
        <v>0.004789020976363755</v>
      </c>
      <c r="AV80" s="9">
        <v>3225</v>
      </c>
      <c r="AW80" s="7">
        <v>0.10186676774376954</v>
      </c>
      <c r="AX80" s="7">
        <v>0.028974525854354026</v>
      </c>
      <c r="AY80" s="7">
        <v>0.0029515412956913276</v>
      </c>
      <c r="AZ80" s="9">
        <v>588</v>
      </c>
      <c r="BA80" s="7">
        <v>0.11963377416073245</v>
      </c>
      <c r="BB80" s="7">
        <v>0.05</v>
      </c>
      <c r="BC80" s="7">
        <v>0.005981688708036623</v>
      </c>
      <c r="BD80" s="9">
        <v>2351</v>
      </c>
      <c r="BE80" s="7">
        <v>0.10684344815017313</v>
      </c>
      <c r="BF80" s="7">
        <v>0.05</v>
      </c>
      <c r="BG80" s="7">
        <v>0.005342172407508657</v>
      </c>
      <c r="BH80" s="9">
        <v>75</v>
      </c>
      <c r="BI80" s="7">
        <v>0.10901162790697674</v>
      </c>
      <c r="BJ80" s="7">
        <v>0.04717831901952125</v>
      </c>
      <c r="BK80" s="7">
        <v>0.0051429853582326945</v>
      </c>
      <c r="BL80" s="9">
        <v>3016</v>
      </c>
      <c r="BM80" s="7">
        <v>0.1366873837499433</v>
      </c>
      <c r="BN80" s="7">
        <v>0.05</v>
      </c>
      <c r="BO80" s="7">
        <v>0.006834369187497165</v>
      </c>
      <c r="BP80" s="9">
        <v>2</v>
      </c>
      <c r="BQ80" s="7">
        <v>1</v>
      </c>
      <c r="BR80" s="7">
        <v>0.1</v>
      </c>
      <c r="BS80" s="7">
        <v>0.1</v>
      </c>
      <c r="BT80" s="9">
        <v>627</v>
      </c>
      <c r="BU80" s="6" t="s">
        <v>71</v>
      </c>
      <c r="BV80" s="6" t="s">
        <v>181</v>
      </c>
      <c r="BW80" s="6" t="s">
        <v>188</v>
      </c>
      <c r="BX80" s="7">
        <v>2</v>
      </c>
      <c r="BY80" s="9">
        <v>10560</v>
      </c>
      <c r="BZ80" s="9">
        <v>18</v>
      </c>
      <c r="CA80" s="10">
        <v>9685.10974641</v>
      </c>
      <c r="CB80" s="10">
        <v>9685.10974714</v>
      </c>
      <c r="CC80" s="10">
        <v>100.000000007</v>
      </c>
    </row>
    <row r="81" spans="1:81" ht="15">
      <c r="A81" s="6" t="s">
        <v>95</v>
      </c>
      <c r="B81" s="6"/>
      <c r="C81" s="19">
        <v>3</v>
      </c>
      <c r="D81" s="13">
        <f t="shared" si="11"/>
        <v>5</v>
      </c>
      <c r="E81" s="20">
        <v>95</v>
      </c>
      <c r="F81" s="15">
        <v>79</v>
      </c>
      <c r="G81" s="7">
        <v>0.2655276700526262</v>
      </c>
      <c r="H81" s="12">
        <f t="shared" si="12"/>
        <v>0.3198774841509552</v>
      </c>
      <c r="I81" s="8">
        <v>57405</v>
      </c>
      <c r="J81" s="7">
        <v>0.6329626408217363</v>
      </c>
      <c r="K81" s="7">
        <v>0.20000000000000015</v>
      </c>
      <c r="L81" s="7">
        <v>0.12659252816434735</v>
      </c>
      <c r="M81" s="9">
        <v>286</v>
      </c>
      <c r="N81" s="7">
        <v>0.33413461538461536</v>
      </c>
      <c r="O81" s="7">
        <v>0.10000000000000007</v>
      </c>
      <c r="P81" s="7">
        <v>0.03341346153846156</v>
      </c>
      <c r="Q81" s="9">
        <v>3464</v>
      </c>
      <c r="R81" s="12">
        <f t="shared" si="13"/>
        <v>6.002046171498103</v>
      </c>
      <c r="S81" s="7">
        <v>0.009508950665717079</v>
      </c>
      <c r="T81" s="12">
        <f t="shared" si="10"/>
        <v>0.28125802115736187</v>
      </c>
      <c r="U81" s="7">
        <v>0.20000000000000015</v>
      </c>
      <c r="V81" s="7">
        <v>0.0019017901331434173</v>
      </c>
      <c r="W81" s="12">
        <f t="shared" si="14"/>
        <v>0.056251604231472414</v>
      </c>
      <c r="X81" s="9">
        <v>517</v>
      </c>
      <c r="Y81" s="7">
        <v>0.009776593564254971</v>
      </c>
      <c r="Z81" s="7">
        <v>0.028974525854354026</v>
      </c>
      <c r="AA81" s="7">
        <v>0.00028327216299501684</v>
      </c>
      <c r="AB81" s="9">
        <v>1</v>
      </c>
      <c r="AC81" s="7">
        <v>0.0009578544061302681</v>
      </c>
      <c r="AD81" s="7">
        <v>0.028974525854354026</v>
      </c>
      <c r="AE81" s="7">
        <v>2.7753377255128375E-05</v>
      </c>
      <c r="AF81" s="9">
        <v>6</v>
      </c>
      <c r="AG81" s="7">
        <v>0.045454545454545456</v>
      </c>
      <c r="AH81" s="7">
        <v>0.028974525854354026</v>
      </c>
      <c r="AI81" s="7">
        <v>0.0013170239024706376</v>
      </c>
      <c r="AJ81" s="9">
        <v>0</v>
      </c>
      <c r="AK81" s="7">
        <v>0</v>
      </c>
      <c r="AL81" s="7">
        <v>0.028974525854354026</v>
      </c>
      <c r="AM81" s="7">
        <v>0</v>
      </c>
      <c r="AN81" s="9">
        <v>0</v>
      </c>
      <c r="AO81" s="7">
        <v>0</v>
      </c>
      <c r="AP81" s="7">
        <v>0.028974525854354026</v>
      </c>
      <c r="AQ81" s="7">
        <v>0</v>
      </c>
      <c r="AR81" s="9">
        <v>46</v>
      </c>
      <c r="AS81" s="7">
        <v>0.010043668122270743</v>
      </c>
      <c r="AT81" s="7">
        <v>0.028974525854354026</v>
      </c>
      <c r="AU81" s="7">
        <v>0.000291010521681285</v>
      </c>
      <c r="AV81" s="9">
        <v>685</v>
      </c>
      <c r="AW81" s="7">
        <v>0.021636817334723144</v>
      </c>
      <c r="AX81" s="7">
        <v>0.028974525854354026</v>
      </c>
      <c r="AY81" s="7">
        <v>0.0006269165232708711</v>
      </c>
      <c r="AZ81" s="9">
        <v>35</v>
      </c>
      <c r="BA81" s="7">
        <v>0.007121057985757884</v>
      </c>
      <c r="BB81" s="7">
        <v>0.05</v>
      </c>
      <c r="BC81" s="7">
        <v>0.00035605289928789425</v>
      </c>
      <c r="BD81" s="9">
        <v>116</v>
      </c>
      <c r="BE81" s="7">
        <v>0.005011846181884454</v>
      </c>
      <c r="BF81" s="7">
        <v>0.05</v>
      </c>
      <c r="BG81" s="7">
        <v>0.0002505923090942227</v>
      </c>
      <c r="BH81" s="9">
        <v>0</v>
      </c>
      <c r="BI81" s="7">
        <v>0</v>
      </c>
      <c r="BJ81" s="7">
        <v>0.04717831901952125</v>
      </c>
      <c r="BK81" s="7">
        <v>0</v>
      </c>
      <c r="BL81" s="9">
        <v>209</v>
      </c>
      <c r="BM81" s="7">
        <v>0.009345370412375811</v>
      </c>
      <c r="BN81" s="7">
        <v>0.05</v>
      </c>
      <c r="BO81" s="7">
        <v>0.00046726852061879055</v>
      </c>
      <c r="BP81" s="9">
        <v>2</v>
      </c>
      <c r="BQ81" s="7">
        <v>1</v>
      </c>
      <c r="BR81" s="7">
        <v>0.1</v>
      </c>
      <c r="BS81" s="7">
        <v>0.1</v>
      </c>
      <c r="BT81" s="9">
        <v>779</v>
      </c>
      <c r="BU81" s="6" t="s">
        <v>95</v>
      </c>
      <c r="BV81" s="6" t="s">
        <v>181</v>
      </c>
      <c r="BW81" s="6" t="s">
        <v>189</v>
      </c>
      <c r="BX81" s="7">
        <v>0.5</v>
      </c>
      <c r="BY81" s="9">
        <v>2640</v>
      </c>
      <c r="BZ81" s="9">
        <v>33</v>
      </c>
      <c r="CA81" s="10">
        <v>577.136512804</v>
      </c>
      <c r="CB81" s="10">
        <v>577.136513286</v>
      </c>
      <c r="CC81" s="10">
        <v>100.000000083</v>
      </c>
    </row>
    <row r="82" spans="1:81" ht="15">
      <c r="A82" s="6" t="s">
        <v>92</v>
      </c>
      <c r="B82" s="6"/>
      <c r="C82" s="19">
        <v>3</v>
      </c>
      <c r="D82" s="13">
        <f t="shared" si="11"/>
        <v>5</v>
      </c>
      <c r="E82" s="20">
        <v>92</v>
      </c>
      <c r="F82" s="15">
        <v>80</v>
      </c>
      <c r="G82" s="7">
        <v>0.269889294893509</v>
      </c>
      <c r="H82" s="12">
        <f t="shared" si="12"/>
        <v>0.3177759284418853</v>
      </c>
      <c r="I82" s="8">
        <v>50861</v>
      </c>
      <c r="J82" s="7">
        <v>0.70072274685222</v>
      </c>
      <c r="K82" s="7">
        <v>0.20000000000000015</v>
      </c>
      <c r="L82" s="7">
        <v>0.1401445493704441</v>
      </c>
      <c r="M82" s="9">
        <v>220</v>
      </c>
      <c r="N82" s="7">
        <v>0.2548076923076923</v>
      </c>
      <c r="O82" s="7">
        <v>0.10000000000000007</v>
      </c>
      <c r="P82" s="7">
        <v>0.025480769230769248</v>
      </c>
      <c r="Q82" s="9">
        <v>3556</v>
      </c>
      <c r="R82" s="12">
        <f t="shared" si="13"/>
        <v>5.318349507758477</v>
      </c>
      <c r="S82" s="7">
        <v>0.00978658426179641</v>
      </c>
      <c r="T82" s="12">
        <f t="shared" si="10"/>
        <v>0.24921975200367744</v>
      </c>
      <c r="U82" s="7">
        <v>0.20000000000000015</v>
      </c>
      <c r="V82" s="7">
        <v>0.0019573168523592836</v>
      </c>
      <c r="W82" s="12">
        <f t="shared" si="14"/>
        <v>0.049843950400735526</v>
      </c>
      <c r="X82" s="9">
        <v>651</v>
      </c>
      <c r="Y82" s="7">
        <v>0.01252305800368928</v>
      </c>
      <c r="Z82" s="7">
        <v>0.028974525854354026</v>
      </c>
      <c r="AA82" s="7">
        <v>0.00036284966790347016</v>
      </c>
      <c r="AB82" s="9">
        <v>0</v>
      </c>
      <c r="AC82" s="7">
        <v>0</v>
      </c>
      <c r="AD82" s="7">
        <v>0.028974525854354026</v>
      </c>
      <c r="AE82" s="7">
        <v>0</v>
      </c>
      <c r="AF82" s="9">
        <v>0</v>
      </c>
      <c r="AG82" s="7">
        <v>0</v>
      </c>
      <c r="AH82" s="7">
        <v>0.028974525854354026</v>
      </c>
      <c r="AI82" s="7">
        <v>0</v>
      </c>
      <c r="AJ82" s="9">
        <v>0</v>
      </c>
      <c r="AK82" s="7">
        <v>0</v>
      </c>
      <c r="AL82" s="7">
        <v>0.028974525854354026</v>
      </c>
      <c r="AM82" s="7">
        <v>0</v>
      </c>
      <c r="AN82" s="9">
        <v>0</v>
      </c>
      <c r="AO82" s="7">
        <v>0</v>
      </c>
      <c r="AP82" s="7">
        <v>0.028974525854354026</v>
      </c>
      <c r="AQ82" s="7">
        <v>0</v>
      </c>
      <c r="AR82" s="9">
        <v>52</v>
      </c>
      <c r="AS82" s="7">
        <v>0.011353711790393014</v>
      </c>
      <c r="AT82" s="7">
        <v>0.028974525854354026</v>
      </c>
      <c r="AU82" s="7">
        <v>0.00032896841581362654</v>
      </c>
      <c r="AV82" s="9">
        <v>282</v>
      </c>
      <c r="AW82" s="7">
        <v>0.008907419691083104</v>
      </c>
      <c r="AX82" s="7">
        <v>0.028974525854354026</v>
      </c>
      <c r="AY82" s="7">
        <v>0.00025808826213486954</v>
      </c>
      <c r="AZ82" s="9">
        <v>33</v>
      </c>
      <c r="BA82" s="7">
        <v>0.0067141403865717195</v>
      </c>
      <c r="BB82" s="7">
        <v>0.05</v>
      </c>
      <c r="BC82" s="7">
        <v>0.000335707019328586</v>
      </c>
      <c r="BD82" s="9">
        <v>269</v>
      </c>
      <c r="BE82" s="7">
        <v>0.011982868598505558</v>
      </c>
      <c r="BF82" s="7">
        <v>0.05</v>
      </c>
      <c r="BG82" s="7">
        <v>0.000599143429925278</v>
      </c>
      <c r="BH82" s="9">
        <v>0</v>
      </c>
      <c r="BI82" s="7">
        <v>0</v>
      </c>
      <c r="BJ82" s="7">
        <v>0.04717831901952125</v>
      </c>
      <c r="BK82" s="7">
        <v>0</v>
      </c>
      <c r="BL82" s="9">
        <v>189</v>
      </c>
      <c r="BM82" s="7">
        <v>0.008438052896611169</v>
      </c>
      <c r="BN82" s="7">
        <v>0.05</v>
      </c>
      <c r="BO82" s="7">
        <v>0.00042190264483055846</v>
      </c>
      <c r="BP82" s="9">
        <v>2</v>
      </c>
      <c r="BQ82" s="7">
        <v>1</v>
      </c>
      <c r="BR82" s="7">
        <v>0.1</v>
      </c>
      <c r="BS82" s="7">
        <v>0.1</v>
      </c>
      <c r="BT82" s="9">
        <v>702</v>
      </c>
      <c r="BU82" s="6" t="s">
        <v>92</v>
      </c>
      <c r="BV82" s="6" t="s">
        <v>181</v>
      </c>
      <c r="BW82" s="6" t="s">
        <v>189</v>
      </c>
      <c r="BX82" s="7">
        <v>0.5</v>
      </c>
      <c r="BY82" s="9">
        <v>2640</v>
      </c>
      <c r="BZ82" s="9">
        <v>4</v>
      </c>
      <c r="CA82" s="10">
        <v>668.628488784</v>
      </c>
      <c r="CB82" s="10">
        <v>668.628489875</v>
      </c>
      <c r="CC82" s="10">
        <v>100.000000163</v>
      </c>
    </row>
    <row r="83" spans="1:81" ht="15">
      <c r="A83" s="6" t="s">
        <v>78</v>
      </c>
      <c r="B83" s="6"/>
      <c r="C83" s="19">
        <v>3</v>
      </c>
      <c r="D83" s="13">
        <f t="shared" si="11"/>
        <v>5</v>
      </c>
      <c r="E83" s="20">
        <v>78</v>
      </c>
      <c r="F83" s="15">
        <v>81</v>
      </c>
      <c r="G83" s="7">
        <v>0.2962636221852053</v>
      </c>
      <c r="H83" s="12">
        <f t="shared" si="12"/>
        <v>0.3164956381023182</v>
      </c>
      <c r="I83" s="8">
        <v>41710</v>
      </c>
      <c r="J83" s="7">
        <v>0.7954771371769384</v>
      </c>
      <c r="K83" s="7">
        <v>0.20000000000000015</v>
      </c>
      <c r="L83" s="7">
        <v>0.1590954274353878</v>
      </c>
      <c r="M83" s="9">
        <v>297</v>
      </c>
      <c r="N83" s="7">
        <v>0.3473557692307692</v>
      </c>
      <c r="O83" s="7">
        <v>0.10000000000000007</v>
      </c>
      <c r="P83" s="7">
        <v>0.034735576923076945</v>
      </c>
      <c r="Q83" s="9">
        <v>1275</v>
      </c>
      <c r="R83" s="12">
        <f t="shared" si="13"/>
        <v>2.220707862536372</v>
      </c>
      <c r="S83" s="7">
        <v>0.0029030817329164806</v>
      </c>
      <c r="T83" s="12">
        <f t="shared" si="10"/>
        <v>0.10406316131848042</v>
      </c>
      <c r="U83" s="7">
        <v>0.20000000000000015</v>
      </c>
      <c r="V83" s="7">
        <v>0.0005806163465832965</v>
      </c>
      <c r="W83" s="12">
        <f t="shared" si="14"/>
        <v>0.0208126322636961</v>
      </c>
      <c r="X83" s="9">
        <v>141</v>
      </c>
      <c r="Y83" s="7">
        <v>0.002070096331215413</v>
      </c>
      <c r="Z83" s="7">
        <v>0.028974525854354026</v>
      </c>
      <c r="AA83" s="7">
        <v>5.99800596698044E-05</v>
      </c>
      <c r="AB83" s="9">
        <v>0</v>
      </c>
      <c r="AC83" s="7">
        <v>0</v>
      </c>
      <c r="AD83" s="7">
        <v>0.028974525854354026</v>
      </c>
      <c r="AE83" s="7">
        <v>0</v>
      </c>
      <c r="AF83" s="9">
        <v>0</v>
      </c>
      <c r="AG83" s="7">
        <v>0</v>
      </c>
      <c r="AH83" s="7">
        <v>0.028974525854354026</v>
      </c>
      <c r="AI83" s="7">
        <v>0</v>
      </c>
      <c r="AJ83" s="9">
        <v>0</v>
      </c>
      <c r="AK83" s="7">
        <v>0</v>
      </c>
      <c r="AL83" s="7">
        <v>0.028974525854354026</v>
      </c>
      <c r="AM83" s="7">
        <v>0</v>
      </c>
      <c r="AN83" s="9">
        <v>0</v>
      </c>
      <c r="AO83" s="7">
        <v>0</v>
      </c>
      <c r="AP83" s="7">
        <v>0.028974525854354026</v>
      </c>
      <c r="AQ83" s="7">
        <v>0</v>
      </c>
      <c r="AR83" s="9">
        <v>12</v>
      </c>
      <c r="AS83" s="7">
        <v>0.0026200873362445414</v>
      </c>
      <c r="AT83" s="7">
        <v>0.028974525854354026</v>
      </c>
      <c r="AU83" s="7">
        <v>7.591578826468304E-05</v>
      </c>
      <c r="AV83" s="9">
        <v>110</v>
      </c>
      <c r="AW83" s="7">
        <v>0.0034745254114153953</v>
      </c>
      <c r="AX83" s="7">
        <v>0.028974525854354026</v>
      </c>
      <c r="AY83" s="7">
        <v>0.00010067272636466542</v>
      </c>
      <c r="AZ83" s="9">
        <v>1</v>
      </c>
      <c r="BA83" s="7">
        <v>0.0002034587995930824</v>
      </c>
      <c r="BB83" s="7">
        <v>0.05</v>
      </c>
      <c r="BC83" s="7">
        <v>1.0172939979654121E-05</v>
      </c>
      <c r="BD83" s="9">
        <v>76</v>
      </c>
      <c r="BE83" s="7">
        <v>0.0031893566611991982</v>
      </c>
      <c r="BF83" s="7">
        <v>0.05</v>
      </c>
      <c r="BG83" s="7">
        <v>0.00015946783305995993</v>
      </c>
      <c r="BH83" s="9">
        <v>19</v>
      </c>
      <c r="BI83" s="7">
        <v>0.027616279069767442</v>
      </c>
      <c r="BJ83" s="7">
        <v>0.04717831901952125</v>
      </c>
      <c r="BK83" s="7">
        <v>0.0013028896240856159</v>
      </c>
      <c r="BL83" s="9">
        <v>66</v>
      </c>
      <c r="BM83" s="7">
        <v>0.0028580501746586218</v>
      </c>
      <c r="BN83" s="7">
        <v>0.05</v>
      </c>
      <c r="BO83" s="7">
        <v>0.0001429025087329311</v>
      </c>
      <c r="BP83" s="9">
        <v>2</v>
      </c>
      <c r="BQ83" s="7">
        <v>1</v>
      </c>
      <c r="BR83" s="7">
        <v>0.1</v>
      </c>
      <c r="BS83" s="7">
        <v>0.1</v>
      </c>
      <c r="BT83" s="9">
        <v>793</v>
      </c>
      <c r="BU83" s="6" t="s">
        <v>78</v>
      </c>
      <c r="BV83" s="6" t="s">
        <v>181</v>
      </c>
      <c r="BW83" s="6" t="s">
        <v>189</v>
      </c>
      <c r="BX83" s="7">
        <v>0.5</v>
      </c>
      <c r="BY83" s="9">
        <v>2640</v>
      </c>
      <c r="BZ83" s="9">
        <v>45</v>
      </c>
      <c r="CA83" s="10">
        <v>574.141255186</v>
      </c>
      <c r="CB83" s="10">
        <v>574.141255367</v>
      </c>
      <c r="CC83" s="10">
        <v>100.000000031</v>
      </c>
    </row>
    <row r="84" spans="1:81" ht="15">
      <c r="A84" s="6" t="s">
        <v>84</v>
      </c>
      <c r="B84" s="6"/>
      <c r="C84" s="19">
        <v>3</v>
      </c>
      <c r="D84" s="13">
        <f t="shared" si="11"/>
        <v>5</v>
      </c>
      <c r="E84" s="20">
        <v>84</v>
      </c>
      <c r="F84" s="15">
        <v>82</v>
      </c>
      <c r="G84" s="7">
        <v>0.2839528127162224</v>
      </c>
      <c r="H84" s="12">
        <f t="shared" si="12"/>
        <v>0.31590318129551176</v>
      </c>
      <c r="I84" s="8">
        <v>45162</v>
      </c>
      <c r="J84" s="7">
        <v>0.759733267064281</v>
      </c>
      <c r="K84" s="7">
        <v>0.20000000000000015</v>
      </c>
      <c r="L84" s="7">
        <v>0.15194665341285632</v>
      </c>
      <c r="M84" s="9">
        <v>249</v>
      </c>
      <c r="N84" s="7">
        <v>0.28966346153846156</v>
      </c>
      <c r="O84" s="7">
        <v>0.10000000000000007</v>
      </c>
      <c r="P84" s="7">
        <v>0.02896634615384618</v>
      </c>
      <c r="Q84" s="9">
        <v>2498</v>
      </c>
      <c r="R84" s="12">
        <f t="shared" si="13"/>
        <v>3.549815974743075</v>
      </c>
      <c r="S84" s="7">
        <v>0.006593797906884106</v>
      </c>
      <c r="T84" s="12">
        <f t="shared" si="10"/>
        <v>0.16634564080333059</v>
      </c>
      <c r="U84" s="7">
        <v>0.20000000000000015</v>
      </c>
      <c r="V84" s="7">
        <v>0.0013187595813768222</v>
      </c>
      <c r="W84" s="12">
        <f t="shared" si="14"/>
        <v>0.03326912816066614</v>
      </c>
      <c r="X84" s="9">
        <v>530</v>
      </c>
      <c r="Y84" s="7">
        <v>0.010043041606886656</v>
      </c>
      <c r="Z84" s="7">
        <v>0.028974525854354026</v>
      </c>
      <c r="AA84" s="7">
        <v>0.00029099236869509063</v>
      </c>
      <c r="AB84" s="9">
        <v>8</v>
      </c>
      <c r="AC84" s="7">
        <v>0.007662835249042145</v>
      </c>
      <c r="AD84" s="7">
        <v>0.028974525854354026</v>
      </c>
      <c r="AE84" s="7">
        <v>0.000222027018041027</v>
      </c>
      <c r="AF84" s="9">
        <v>0</v>
      </c>
      <c r="AG84" s="7">
        <v>0</v>
      </c>
      <c r="AH84" s="7">
        <v>0.028974525854354026</v>
      </c>
      <c r="AI84" s="7">
        <v>0</v>
      </c>
      <c r="AJ84" s="9">
        <v>0</v>
      </c>
      <c r="AK84" s="7">
        <v>0</v>
      </c>
      <c r="AL84" s="7">
        <v>0.028974525854354026</v>
      </c>
      <c r="AM84" s="7">
        <v>0</v>
      </c>
      <c r="AN84" s="9">
        <v>0</v>
      </c>
      <c r="AO84" s="7">
        <v>0</v>
      </c>
      <c r="AP84" s="7">
        <v>0.028974525854354026</v>
      </c>
      <c r="AQ84" s="7">
        <v>0</v>
      </c>
      <c r="AR84" s="9">
        <v>4</v>
      </c>
      <c r="AS84" s="7">
        <v>0.0008733624454148472</v>
      </c>
      <c r="AT84" s="7">
        <v>0.028974525854354026</v>
      </c>
      <c r="AU84" s="7">
        <v>2.5305262754894346E-05</v>
      </c>
      <c r="AV84" s="9">
        <v>121</v>
      </c>
      <c r="AW84" s="7">
        <v>0.0038219779525569346</v>
      </c>
      <c r="AX84" s="7">
        <v>0.028974525854354026</v>
      </c>
      <c r="AY84" s="7">
        <v>0.00011073999900113197</v>
      </c>
      <c r="AZ84" s="9">
        <v>43</v>
      </c>
      <c r="BA84" s="7">
        <v>0.008748728382502543</v>
      </c>
      <c r="BB84" s="7">
        <v>0.05</v>
      </c>
      <c r="BC84" s="7">
        <v>0.00043743641912512716</v>
      </c>
      <c r="BD84" s="9">
        <v>179</v>
      </c>
      <c r="BE84" s="7">
        <v>0.007882267176963732</v>
      </c>
      <c r="BF84" s="7">
        <v>0.05</v>
      </c>
      <c r="BG84" s="7">
        <v>0.0003941133588481866</v>
      </c>
      <c r="BH84" s="9">
        <v>0</v>
      </c>
      <c r="BI84" s="7">
        <v>0</v>
      </c>
      <c r="BJ84" s="7">
        <v>0.04717831901952125</v>
      </c>
      <c r="BK84" s="7">
        <v>0</v>
      </c>
      <c r="BL84" s="9">
        <v>109</v>
      </c>
      <c r="BM84" s="7">
        <v>0.004808782833552602</v>
      </c>
      <c r="BN84" s="7">
        <v>0.05</v>
      </c>
      <c r="BO84" s="7">
        <v>0.0002404391416776301</v>
      </c>
      <c r="BP84" s="9">
        <v>2</v>
      </c>
      <c r="BQ84" s="7">
        <v>1</v>
      </c>
      <c r="BR84" s="7">
        <v>0.1</v>
      </c>
      <c r="BS84" s="7">
        <v>0.1</v>
      </c>
      <c r="BT84" s="9">
        <v>705</v>
      </c>
      <c r="BU84" s="6" t="s">
        <v>84</v>
      </c>
      <c r="BV84" s="6" t="s">
        <v>181</v>
      </c>
      <c r="BW84" s="6" t="s">
        <v>189</v>
      </c>
      <c r="BX84" s="7">
        <v>0.5</v>
      </c>
      <c r="BY84" s="9">
        <v>2640</v>
      </c>
      <c r="BZ84" s="9">
        <v>12</v>
      </c>
      <c r="CA84" s="10">
        <v>703.698450773</v>
      </c>
      <c r="CB84" s="10">
        <v>703.698450222</v>
      </c>
      <c r="CC84" s="10">
        <v>99.9999999217</v>
      </c>
    </row>
    <row r="85" spans="1:81" ht="15">
      <c r="A85" s="6" t="s">
        <v>70</v>
      </c>
      <c r="B85" s="6"/>
      <c r="C85" s="17">
        <v>4</v>
      </c>
      <c r="D85" s="13">
        <f t="shared" si="11"/>
        <v>5</v>
      </c>
      <c r="E85" s="20">
        <v>70</v>
      </c>
      <c r="F85" s="15">
        <v>83</v>
      </c>
      <c r="G85" s="7">
        <v>0.3199154443616852</v>
      </c>
      <c r="H85" s="12">
        <f t="shared" si="12"/>
        <v>0.31464776747789736</v>
      </c>
      <c r="I85" s="8">
        <v>56801</v>
      </c>
      <c r="J85" s="7">
        <v>0.6392167826375083</v>
      </c>
      <c r="K85" s="7">
        <v>0.20000000000000015</v>
      </c>
      <c r="L85" s="7">
        <v>0.12784335652750176</v>
      </c>
      <c r="M85" s="9">
        <v>80</v>
      </c>
      <c r="N85" s="7">
        <v>0.08653846153846154</v>
      </c>
      <c r="O85" s="7">
        <v>0.10000000000000007</v>
      </c>
      <c r="P85" s="7">
        <v>0.00865384615384616</v>
      </c>
      <c r="Q85" s="9">
        <v>32989</v>
      </c>
      <c r="R85" s="12">
        <f t="shared" si="13"/>
        <v>1.5422380930902564</v>
      </c>
      <c r="S85" s="7">
        <v>0.0986082107118284</v>
      </c>
      <c r="T85" s="12">
        <f t="shared" si="10"/>
        <v>0.07226982629288924</v>
      </c>
      <c r="U85" s="7">
        <v>0.20000000000000015</v>
      </c>
      <c r="V85" s="7">
        <v>0.019721642142365697</v>
      </c>
      <c r="W85" s="12">
        <f t="shared" si="14"/>
        <v>0.014453965258577858</v>
      </c>
      <c r="X85" s="9">
        <v>15171</v>
      </c>
      <c r="Y85" s="7">
        <v>0.3101250256200041</v>
      </c>
      <c r="Z85" s="7">
        <v>0.028974525854354026</v>
      </c>
      <c r="AA85" s="7">
        <v>0.008985725572909014</v>
      </c>
      <c r="AB85" s="9">
        <v>69</v>
      </c>
      <c r="AC85" s="7">
        <v>0.06609195402298851</v>
      </c>
      <c r="AD85" s="7">
        <v>0.028974525854354026</v>
      </c>
      <c r="AE85" s="7">
        <v>0.001914983030603858</v>
      </c>
      <c r="AF85" s="9">
        <v>11</v>
      </c>
      <c r="AG85" s="7">
        <v>0.08333333333333333</v>
      </c>
      <c r="AH85" s="7">
        <v>0.028974525854354026</v>
      </c>
      <c r="AI85" s="7">
        <v>0.0024145438211961687</v>
      </c>
      <c r="AJ85" s="9">
        <v>84</v>
      </c>
      <c r="AK85" s="7">
        <v>0.32432432432432434</v>
      </c>
      <c r="AL85" s="7">
        <v>0.028974525854354026</v>
      </c>
      <c r="AM85" s="7">
        <v>0.009397143520331035</v>
      </c>
      <c r="AN85" s="9">
        <v>0</v>
      </c>
      <c r="AO85" s="7">
        <v>0</v>
      </c>
      <c r="AP85" s="7">
        <v>0.028974525854354026</v>
      </c>
      <c r="AQ85" s="7">
        <v>0</v>
      </c>
      <c r="AR85" s="9">
        <v>1128</v>
      </c>
      <c r="AS85" s="7">
        <v>0.2462882096069869</v>
      </c>
      <c r="AT85" s="7">
        <v>0.028974525854354026</v>
      </c>
      <c r="AU85" s="7">
        <v>0.007136084096880206</v>
      </c>
      <c r="AV85" s="9">
        <v>4583</v>
      </c>
      <c r="AW85" s="7">
        <v>0.14476136327742506</v>
      </c>
      <c r="AX85" s="7">
        <v>0.028974525854354026</v>
      </c>
      <c r="AY85" s="7">
        <v>0.0041943918629932875</v>
      </c>
      <c r="AZ85" s="9">
        <v>603</v>
      </c>
      <c r="BA85" s="7">
        <v>0.12268565615462869</v>
      </c>
      <c r="BB85" s="7">
        <v>0.05</v>
      </c>
      <c r="BC85" s="7">
        <v>0.006134282807731435</v>
      </c>
      <c r="BD85" s="9">
        <v>3340</v>
      </c>
      <c r="BE85" s="7">
        <v>0.15190450154911608</v>
      </c>
      <c r="BF85" s="7">
        <v>0.05</v>
      </c>
      <c r="BG85" s="7">
        <v>0.0075952250774558045</v>
      </c>
      <c r="BH85" s="9">
        <v>114</v>
      </c>
      <c r="BI85" s="7">
        <v>0.16569767441860464</v>
      </c>
      <c r="BJ85" s="7">
        <v>0.04717831901952125</v>
      </c>
      <c r="BK85" s="7">
        <v>0.007817337744513694</v>
      </c>
      <c r="BL85" s="9">
        <v>3577</v>
      </c>
      <c r="BM85" s="7">
        <v>0.1621376400671415</v>
      </c>
      <c r="BN85" s="7">
        <v>0.05</v>
      </c>
      <c r="BO85" s="7">
        <v>0.008106882003357074</v>
      </c>
      <c r="BP85" s="9">
        <v>2</v>
      </c>
      <c r="BQ85" s="7">
        <v>1</v>
      </c>
      <c r="BR85" s="7">
        <v>0.1</v>
      </c>
      <c r="BS85" s="7">
        <v>0.1</v>
      </c>
      <c r="BT85" s="9">
        <v>766</v>
      </c>
      <c r="BU85" s="6" t="s">
        <v>70</v>
      </c>
      <c r="BV85" s="6" t="s">
        <v>181</v>
      </c>
      <c r="BW85" s="6" t="s">
        <v>184</v>
      </c>
      <c r="BX85" s="7">
        <v>4</v>
      </c>
      <c r="BY85" s="9">
        <v>21120</v>
      </c>
      <c r="BZ85" s="9">
        <v>27</v>
      </c>
      <c r="CA85" s="10">
        <v>39677.503355</v>
      </c>
      <c r="CB85" s="10">
        <v>21390.3418336</v>
      </c>
      <c r="CC85" s="10">
        <v>53.9105034967</v>
      </c>
    </row>
    <row r="86" spans="1:81" ht="15">
      <c r="A86" s="6" t="s">
        <v>94</v>
      </c>
      <c r="B86" s="6"/>
      <c r="C86" s="17">
        <v>3</v>
      </c>
      <c r="D86" s="13">
        <f t="shared" si="11"/>
        <v>5</v>
      </c>
      <c r="E86" s="20">
        <v>94</v>
      </c>
      <c r="F86" s="15">
        <v>84</v>
      </c>
      <c r="G86" s="7">
        <v>0.2684128085524794</v>
      </c>
      <c r="H86" s="12">
        <f t="shared" si="12"/>
        <v>0.309242354344989</v>
      </c>
      <c r="I86" s="8">
        <v>53070</v>
      </c>
      <c r="J86" s="7">
        <v>0.6778495692511597</v>
      </c>
      <c r="K86" s="7">
        <v>0.20000000000000015</v>
      </c>
      <c r="L86" s="7">
        <v>0.13556991385023204</v>
      </c>
      <c r="M86" s="9">
        <v>229</v>
      </c>
      <c r="N86" s="7">
        <v>0.265625</v>
      </c>
      <c r="O86" s="7">
        <v>0.10000000000000007</v>
      </c>
      <c r="P86" s="7">
        <v>0.02656250000000002</v>
      </c>
      <c r="Q86" s="9">
        <v>2556</v>
      </c>
      <c r="R86" s="12">
        <f t="shared" si="13"/>
        <v>4.500959320943015</v>
      </c>
      <c r="S86" s="7">
        <v>0.00676882778267325</v>
      </c>
      <c r="T86" s="12">
        <f t="shared" si="10"/>
        <v>0.21091655674522095</v>
      </c>
      <c r="U86" s="7">
        <v>0.20000000000000015</v>
      </c>
      <c r="V86" s="7">
        <v>0.0013537655565346509</v>
      </c>
      <c r="W86" s="12">
        <f t="shared" si="14"/>
        <v>0.04218331134904422</v>
      </c>
      <c r="X86" s="9">
        <v>825</v>
      </c>
      <c r="Y86" s="7">
        <v>0.01608936257429801</v>
      </c>
      <c r="Z86" s="7">
        <v>0.028974525854354026</v>
      </c>
      <c r="AA86" s="7">
        <v>0.0004661816518890738</v>
      </c>
      <c r="AB86" s="9">
        <v>0</v>
      </c>
      <c r="AC86" s="7">
        <v>0</v>
      </c>
      <c r="AD86" s="7">
        <v>0.028974525854354026</v>
      </c>
      <c r="AE86" s="7">
        <v>0</v>
      </c>
      <c r="AF86" s="9">
        <v>8</v>
      </c>
      <c r="AG86" s="7">
        <v>0.06060606060606061</v>
      </c>
      <c r="AH86" s="7">
        <v>0.028974525854354026</v>
      </c>
      <c r="AI86" s="7">
        <v>0.00175603186996085</v>
      </c>
      <c r="AJ86" s="9">
        <v>0</v>
      </c>
      <c r="AK86" s="7">
        <v>0</v>
      </c>
      <c r="AL86" s="7">
        <v>0.028974525854354026</v>
      </c>
      <c r="AM86" s="7">
        <v>0</v>
      </c>
      <c r="AN86" s="9">
        <v>0</v>
      </c>
      <c r="AO86" s="7">
        <v>0</v>
      </c>
      <c r="AP86" s="7">
        <v>0.028974525854354026</v>
      </c>
      <c r="AQ86" s="7">
        <v>0</v>
      </c>
      <c r="AR86" s="9">
        <v>55</v>
      </c>
      <c r="AS86" s="7">
        <v>0.012008733624454149</v>
      </c>
      <c r="AT86" s="7">
        <v>0.028974525854354026</v>
      </c>
      <c r="AU86" s="7">
        <v>0.00034794736287979726</v>
      </c>
      <c r="AV86" s="9">
        <v>1296</v>
      </c>
      <c r="AW86" s="7">
        <v>0.040936226665403204</v>
      </c>
      <c r="AX86" s="7">
        <v>0.028974525854354026</v>
      </c>
      <c r="AY86" s="7">
        <v>0.0011861077578964219</v>
      </c>
      <c r="AZ86" s="9">
        <v>21</v>
      </c>
      <c r="BA86" s="7">
        <v>0.004272634791454731</v>
      </c>
      <c r="BB86" s="7">
        <v>0.05</v>
      </c>
      <c r="BC86" s="7">
        <v>0.00021363173957273654</v>
      </c>
      <c r="BD86" s="9">
        <v>187</v>
      </c>
      <c r="BE86" s="7">
        <v>0.008246765081100784</v>
      </c>
      <c r="BF86" s="7">
        <v>0.05</v>
      </c>
      <c r="BG86" s="7">
        <v>0.0004123382540550392</v>
      </c>
      <c r="BH86" s="9">
        <v>0</v>
      </c>
      <c r="BI86" s="7">
        <v>0</v>
      </c>
      <c r="BJ86" s="7">
        <v>0.04717831901952125</v>
      </c>
      <c r="BK86" s="7">
        <v>0</v>
      </c>
      <c r="BL86" s="9">
        <v>243</v>
      </c>
      <c r="BM86" s="7">
        <v>0.010887810189175702</v>
      </c>
      <c r="BN86" s="7">
        <v>0.05</v>
      </c>
      <c r="BO86" s="7">
        <v>0.0005443905094587851</v>
      </c>
      <c r="BP86" s="9">
        <v>2</v>
      </c>
      <c r="BQ86" s="7">
        <v>1</v>
      </c>
      <c r="BR86" s="7">
        <v>0.1</v>
      </c>
      <c r="BS86" s="7">
        <v>0.1</v>
      </c>
      <c r="BT86" s="9">
        <v>758</v>
      </c>
      <c r="BU86" s="6" t="s">
        <v>94</v>
      </c>
      <c r="BV86" s="6" t="s">
        <v>181</v>
      </c>
      <c r="BW86" s="6" t="s">
        <v>189</v>
      </c>
      <c r="BX86" s="7">
        <v>0.5</v>
      </c>
      <c r="BY86" s="9">
        <v>2640</v>
      </c>
      <c r="BZ86" s="9">
        <v>9</v>
      </c>
      <c r="CA86" s="10">
        <v>578.852414737</v>
      </c>
      <c r="CB86" s="10">
        <v>567.878938187</v>
      </c>
      <c r="CC86" s="10">
        <v>98.1042704029</v>
      </c>
    </row>
    <row r="87" spans="1:81" ht="15">
      <c r="A87" s="6" t="s">
        <v>73</v>
      </c>
      <c r="B87" s="6"/>
      <c r="C87" s="17">
        <v>3</v>
      </c>
      <c r="D87" s="13">
        <f t="shared" si="11"/>
        <v>5</v>
      </c>
      <c r="E87" s="20">
        <v>73</v>
      </c>
      <c r="F87" s="15">
        <v>85</v>
      </c>
      <c r="G87" s="7">
        <v>0.31091342877339295</v>
      </c>
      <c r="H87" s="12">
        <f t="shared" si="12"/>
        <v>0.3089329620250282</v>
      </c>
      <c r="I87" s="8">
        <v>58127</v>
      </c>
      <c r="J87" s="7">
        <v>0.625486663353214</v>
      </c>
      <c r="K87" s="7">
        <v>0.20000000000000015</v>
      </c>
      <c r="L87" s="7">
        <v>0.1250973326706429</v>
      </c>
      <c r="M87" s="9">
        <v>65</v>
      </c>
      <c r="N87" s="7">
        <v>0.06850961538461539</v>
      </c>
      <c r="O87" s="7">
        <v>0.10000000000000007</v>
      </c>
      <c r="P87" s="7">
        <v>0.0068509615384615445</v>
      </c>
      <c r="Q87" s="9">
        <v>19100</v>
      </c>
      <c r="R87" s="12">
        <f t="shared" si="13"/>
        <v>0.9985467693194175</v>
      </c>
      <c r="S87" s="7">
        <v>0.05669459097328682</v>
      </c>
      <c r="T87" s="12">
        <f t="shared" si="10"/>
        <v>0.046792257231462867</v>
      </c>
      <c r="U87" s="7">
        <v>0.20000000000000015</v>
      </c>
      <c r="V87" s="7">
        <v>0.011338918194657373</v>
      </c>
      <c r="W87" s="12">
        <f t="shared" si="14"/>
        <v>0.00935845144629258</v>
      </c>
      <c r="X87" s="9">
        <v>9395</v>
      </c>
      <c r="Y87" s="7">
        <v>0.1917401106784177</v>
      </c>
      <c r="Z87" s="7">
        <v>0.028974525854354026</v>
      </c>
      <c r="AA87" s="7">
        <v>0.005555578794168516</v>
      </c>
      <c r="AB87" s="9">
        <v>100</v>
      </c>
      <c r="AC87" s="7">
        <v>0.09578544061302682</v>
      </c>
      <c r="AD87" s="7">
        <v>0.028974525854354026</v>
      </c>
      <c r="AE87" s="7">
        <v>0.002775337725512838</v>
      </c>
      <c r="AF87" s="9">
        <v>96</v>
      </c>
      <c r="AG87" s="7">
        <v>0.7272727272727273</v>
      </c>
      <c r="AH87" s="7">
        <v>0.028974525854354026</v>
      </c>
      <c r="AI87" s="7">
        <v>0.0210723824395302</v>
      </c>
      <c r="AJ87" s="9">
        <v>18</v>
      </c>
      <c r="AK87" s="7">
        <v>0.0694980694980695</v>
      </c>
      <c r="AL87" s="7">
        <v>0.028974525854354026</v>
      </c>
      <c r="AM87" s="7">
        <v>0.0020136736114995074</v>
      </c>
      <c r="AN87" s="9">
        <v>14</v>
      </c>
      <c r="AO87" s="7">
        <v>0.10606060606060606</v>
      </c>
      <c r="AP87" s="7">
        <v>0.028974525854354026</v>
      </c>
      <c r="AQ87" s="7">
        <v>0.0030730557724314876</v>
      </c>
      <c r="AR87" s="9">
        <v>706</v>
      </c>
      <c r="AS87" s="7">
        <v>0.1541484716157205</v>
      </c>
      <c r="AT87" s="7">
        <v>0.028974525854354026</v>
      </c>
      <c r="AU87" s="7">
        <v>0.0044663788762388515</v>
      </c>
      <c r="AV87" s="9">
        <v>2164</v>
      </c>
      <c r="AW87" s="7">
        <v>0.0683533908209356</v>
      </c>
      <c r="AX87" s="7">
        <v>0.028974525854354026</v>
      </c>
      <c r="AY87" s="7">
        <v>0.0019805070895739635</v>
      </c>
      <c r="AZ87" s="9">
        <v>536</v>
      </c>
      <c r="BA87" s="7">
        <v>0.10905391658189216</v>
      </c>
      <c r="BB87" s="7">
        <v>0.05</v>
      </c>
      <c r="BC87" s="7">
        <v>0.0054526958290946085</v>
      </c>
      <c r="BD87" s="9">
        <v>2691</v>
      </c>
      <c r="BE87" s="7">
        <v>0.12233460907599782</v>
      </c>
      <c r="BF87" s="7">
        <v>0.05</v>
      </c>
      <c r="BG87" s="7">
        <v>0.006116730453799891</v>
      </c>
      <c r="BH87" s="9">
        <v>146</v>
      </c>
      <c r="BI87" s="7">
        <v>0.21220930232558138</v>
      </c>
      <c r="BJ87" s="7">
        <v>0.04717831901952125</v>
      </c>
      <c r="BK87" s="7">
        <v>0.010011678164026311</v>
      </c>
      <c r="BL87" s="9">
        <v>2255</v>
      </c>
      <c r="BM87" s="7">
        <v>0.10216395227509867</v>
      </c>
      <c r="BN87" s="7">
        <v>0.05</v>
      </c>
      <c r="BO87" s="7">
        <v>0.005108197613754934</v>
      </c>
      <c r="BP87" s="9">
        <v>2</v>
      </c>
      <c r="BQ87" s="7">
        <v>1</v>
      </c>
      <c r="BR87" s="7">
        <v>0.1</v>
      </c>
      <c r="BS87" s="7">
        <v>0.1</v>
      </c>
      <c r="BT87" s="9">
        <v>644</v>
      </c>
      <c r="BU87" s="6" t="s">
        <v>73</v>
      </c>
      <c r="BV87" s="6" t="s">
        <v>181</v>
      </c>
      <c r="BW87" s="6" t="s">
        <v>184</v>
      </c>
      <c r="BX87" s="7">
        <v>4</v>
      </c>
      <c r="BY87" s="9">
        <v>21120</v>
      </c>
      <c r="BZ87" s="9">
        <v>17</v>
      </c>
      <c r="CA87" s="10">
        <v>40988.857887</v>
      </c>
      <c r="CB87" s="10">
        <v>19127.7971016</v>
      </c>
      <c r="CC87" s="10">
        <v>46.6658455192</v>
      </c>
    </row>
    <row r="88" spans="1:81" ht="15">
      <c r="A88" s="6" t="s">
        <v>63</v>
      </c>
      <c r="B88" s="6"/>
      <c r="C88" s="17">
        <v>5</v>
      </c>
      <c r="D88" s="13">
        <f t="shared" si="11"/>
        <v>5</v>
      </c>
      <c r="E88" s="20">
        <v>63</v>
      </c>
      <c r="F88" s="15">
        <v>86</v>
      </c>
      <c r="G88" s="7">
        <v>0.3382161059034705</v>
      </c>
      <c r="H88" s="12">
        <f t="shared" si="12"/>
        <v>0.30735907615612407</v>
      </c>
      <c r="I88" s="8">
        <v>48609</v>
      </c>
      <c r="J88" s="7">
        <v>0.7240411696487741</v>
      </c>
      <c r="K88" s="7">
        <v>0.20000000000000015</v>
      </c>
      <c r="L88" s="7">
        <v>0.14480823392975492</v>
      </c>
      <c r="M88" s="9">
        <v>334</v>
      </c>
      <c r="N88" s="7">
        <v>0.3918269230769231</v>
      </c>
      <c r="O88" s="7">
        <v>0.10000000000000007</v>
      </c>
      <c r="P88" s="7">
        <v>0.039182692307692335</v>
      </c>
      <c r="Q88" s="9">
        <v>107309</v>
      </c>
      <c r="R88" s="12">
        <f t="shared" si="13"/>
        <v>3.59798211956532</v>
      </c>
      <c r="S88" s="7">
        <v>0.3228878722402617</v>
      </c>
      <c r="T88" s="12">
        <f t="shared" si="10"/>
        <v>0.1686027235035295</v>
      </c>
      <c r="U88" s="7">
        <v>0.20000000000000015</v>
      </c>
      <c r="V88" s="7">
        <v>0.06457757444805239</v>
      </c>
      <c r="W88" s="12">
        <f t="shared" si="14"/>
        <v>0.03372054470070593</v>
      </c>
      <c r="X88" s="9">
        <v>15898</v>
      </c>
      <c r="Y88" s="7">
        <v>0.3250256200040992</v>
      </c>
      <c r="Z88" s="7">
        <v>0.028974525854354026</v>
      </c>
      <c r="AA88" s="7">
        <v>0.009417463230136218</v>
      </c>
      <c r="AB88" s="9">
        <v>42</v>
      </c>
      <c r="AC88" s="7">
        <v>0.040229885057471264</v>
      </c>
      <c r="AD88" s="7">
        <v>0.028974525854354026</v>
      </c>
      <c r="AE88" s="7">
        <v>0.0011656418447153918</v>
      </c>
      <c r="AF88" s="9">
        <v>0</v>
      </c>
      <c r="AG88" s="7">
        <v>0</v>
      </c>
      <c r="AH88" s="7">
        <v>0.028974525854354026</v>
      </c>
      <c r="AI88" s="7">
        <v>0</v>
      </c>
      <c r="AJ88" s="9">
        <v>175</v>
      </c>
      <c r="AK88" s="7">
        <v>0.6756756756756757</v>
      </c>
      <c r="AL88" s="7">
        <v>0.028974525854354026</v>
      </c>
      <c r="AM88" s="7">
        <v>0.01957738233402299</v>
      </c>
      <c r="AN88" s="9">
        <v>0</v>
      </c>
      <c r="AO88" s="7">
        <v>0</v>
      </c>
      <c r="AP88" s="7">
        <v>0.028974525854354026</v>
      </c>
      <c r="AQ88" s="7">
        <v>0</v>
      </c>
      <c r="AR88" s="9">
        <v>1422</v>
      </c>
      <c r="AS88" s="7">
        <v>0.31048034934497815</v>
      </c>
      <c r="AT88" s="7">
        <v>0.028974525854354026</v>
      </c>
      <c r="AU88" s="7">
        <v>0.00899602090936494</v>
      </c>
      <c r="AV88" s="9">
        <v>7582</v>
      </c>
      <c r="AW88" s="7">
        <v>0.23948956063046842</v>
      </c>
      <c r="AX88" s="7">
        <v>0.028974525854354026</v>
      </c>
      <c r="AY88" s="7">
        <v>0.0069390964663353935</v>
      </c>
      <c r="AZ88" s="9">
        <v>1267</v>
      </c>
      <c r="BA88" s="7">
        <v>0.2577822990844354</v>
      </c>
      <c r="BB88" s="7">
        <v>0.05</v>
      </c>
      <c r="BC88" s="7">
        <v>0.012889114954221771</v>
      </c>
      <c r="BD88" s="9">
        <v>4269</v>
      </c>
      <c r="BE88" s="7">
        <v>0.19423182066703115</v>
      </c>
      <c r="BF88" s="7">
        <v>0.05</v>
      </c>
      <c r="BG88" s="7">
        <v>0.009711591033351558</v>
      </c>
      <c r="BH88" s="9">
        <v>128</v>
      </c>
      <c r="BI88" s="7">
        <v>0.18604651162790697</v>
      </c>
      <c r="BJ88" s="7">
        <v>0.04717831901952125</v>
      </c>
      <c r="BK88" s="7">
        <v>0.008777361678050466</v>
      </c>
      <c r="BL88" s="9">
        <v>5370</v>
      </c>
      <c r="BM88" s="7">
        <v>0.24347865535544164</v>
      </c>
      <c r="BN88" s="7">
        <v>0.05</v>
      </c>
      <c r="BO88" s="7">
        <v>0.012173932767772082</v>
      </c>
      <c r="BP88" s="9">
        <v>1</v>
      </c>
      <c r="BQ88" s="7">
        <v>0</v>
      </c>
      <c r="BR88" s="7">
        <v>0.1</v>
      </c>
      <c r="BS88" s="7">
        <v>0</v>
      </c>
      <c r="BT88" s="9">
        <v>679</v>
      </c>
      <c r="BU88" s="6" t="s">
        <v>63</v>
      </c>
      <c r="BV88" s="6" t="s">
        <v>181</v>
      </c>
      <c r="BW88" s="6" t="s">
        <v>184</v>
      </c>
      <c r="BX88" s="7">
        <v>4</v>
      </c>
      <c r="BY88" s="9">
        <v>21120</v>
      </c>
      <c r="BZ88" s="9">
        <v>7</v>
      </c>
      <c r="CA88" s="10">
        <v>40389.8416604</v>
      </c>
      <c r="CB88" s="10">
        <v>29824.7730072</v>
      </c>
      <c r="CC88" s="10">
        <v>73.8422627601</v>
      </c>
    </row>
    <row r="89" spans="1:81" ht="15">
      <c r="A89" s="6" t="s">
        <v>125</v>
      </c>
      <c r="B89" s="6"/>
      <c r="C89" s="19">
        <v>4</v>
      </c>
      <c r="D89" s="13">
        <f t="shared" si="11"/>
        <v>5</v>
      </c>
      <c r="E89" s="20">
        <v>125</v>
      </c>
      <c r="F89" s="15">
        <v>87</v>
      </c>
      <c r="G89" s="7">
        <v>0.22475444593482868</v>
      </c>
      <c r="H89" s="12">
        <f t="shared" si="12"/>
        <v>0.3072307371355334</v>
      </c>
      <c r="I89" s="8">
        <v>43390</v>
      </c>
      <c r="J89" s="7">
        <v>0.7780815109343936</v>
      </c>
      <c r="K89" s="7">
        <v>0.20000000000000015</v>
      </c>
      <c r="L89" s="7">
        <v>0.15561630218687883</v>
      </c>
      <c r="M89" s="9">
        <v>519</v>
      </c>
      <c r="N89" s="7">
        <v>0.6141826923076923</v>
      </c>
      <c r="O89" s="7">
        <v>0.10000000000000007</v>
      </c>
      <c r="P89" s="7">
        <v>0.061418269230769276</v>
      </c>
      <c r="Q89" s="9">
        <v>6398</v>
      </c>
      <c r="R89" s="12">
        <f t="shared" si="13"/>
        <v>9.192087719179607</v>
      </c>
      <c r="S89" s="7">
        <v>0.01836304817546443</v>
      </c>
      <c r="T89" s="12">
        <f t="shared" si="10"/>
        <v>0.4307445041789882</v>
      </c>
      <c r="U89" s="7">
        <v>0.20000000000000015</v>
      </c>
      <c r="V89" s="7">
        <v>0.003672609635092889</v>
      </c>
      <c r="W89" s="12">
        <f t="shared" si="14"/>
        <v>0.0861489008357977</v>
      </c>
      <c r="X89" s="9">
        <v>764</v>
      </c>
      <c r="Y89" s="7">
        <v>0.01483910637425702</v>
      </c>
      <c r="Z89" s="7">
        <v>0.028974525854354026</v>
      </c>
      <c r="AA89" s="7">
        <v>0.00042995607129641967</v>
      </c>
      <c r="AB89" s="9">
        <v>0</v>
      </c>
      <c r="AC89" s="7">
        <v>0</v>
      </c>
      <c r="AD89" s="7">
        <v>0.028974525854354026</v>
      </c>
      <c r="AE89" s="7">
        <v>0</v>
      </c>
      <c r="AF89" s="9">
        <v>0</v>
      </c>
      <c r="AG89" s="7">
        <v>0</v>
      </c>
      <c r="AH89" s="7">
        <v>0.028974525854354026</v>
      </c>
      <c r="AI89" s="7">
        <v>0</v>
      </c>
      <c r="AJ89" s="9">
        <v>15</v>
      </c>
      <c r="AK89" s="7">
        <v>0.05791505791505792</v>
      </c>
      <c r="AL89" s="7">
        <v>0.028974525854354026</v>
      </c>
      <c r="AM89" s="7">
        <v>0.0016780613429162564</v>
      </c>
      <c r="AN89" s="9">
        <v>0</v>
      </c>
      <c r="AO89" s="7">
        <v>0</v>
      </c>
      <c r="AP89" s="7">
        <v>0.028974525854354026</v>
      </c>
      <c r="AQ89" s="7">
        <v>0</v>
      </c>
      <c r="AR89" s="9">
        <v>36</v>
      </c>
      <c r="AS89" s="7">
        <v>0.007860262008733625</v>
      </c>
      <c r="AT89" s="7">
        <v>0.028974525854354026</v>
      </c>
      <c r="AU89" s="7">
        <v>0.00022774736479404912</v>
      </c>
      <c r="AV89" s="9">
        <v>388</v>
      </c>
      <c r="AW89" s="7">
        <v>0.012255598723901575</v>
      </c>
      <c r="AX89" s="7">
        <v>0.028974525854354026</v>
      </c>
      <c r="AY89" s="7">
        <v>0.00035510016208627443</v>
      </c>
      <c r="AZ89" s="9">
        <v>17</v>
      </c>
      <c r="BA89" s="7">
        <v>0.0034587995930824007</v>
      </c>
      <c r="BB89" s="7">
        <v>0.05</v>
      </c>
      <c r="BC89" s="7">
        <v>0.00017293997965412005</v>
      </c>
      <c r="BD89" s="9">
        <v>177</v>
      </c>
      <c r="BE89" s="7">
        <v>0.00779114270092947</v>
      </c>
      <c r="BF89" s="7">
        <v>0.05</v>
      </c>
      <c r="BG89" s="7">
        <v>0.0003895571350464735</v>
      </c>
      <c r="BH89" s="9">
        <v>0</v>
      </c>
      <c r="BI89" s="7">
        <v>0</v>
      </c>
      <c r="BJ89" s="7">
        <v>0.04717831901952125</v>
      </c>
      <c r="BK89" s="7">
        <v>0</v>
      </c>
      <c r="BL89" s="9">
        <v>353</v>
      </c>
      <c r="BM89" s="7">
        <v>0.015878056525881232</v>
      </c>
      <c r="BN89" s="7">
        <v>0.05</v>
      </c>
      <c r="BO89" s="7">
        <v>0.0007939028262940617</v>
      </c>
      <c r="BP89" s="9">
        <v>1</v>
      </c>
      <c r="BQ89" s="7">
        <v>0</v>
      </c>
      <c r="BR89" s="7">
        <v>0.1</v>
      </c>
      <c r="BS89" s="7">
        <v>0</v>
      </c>
      <c r="BT89" s="9">
        <v>710</v>
      </c>
      <c r="BU89" s="6" t="s">
        <v>125</v>
      </c>
      <c r="BV89" s="6" t="s">
        <v>181</v>
      </c>
      <c r="BW89" s="6" t="s">
        <v>189</v>
      </c>
      <c r="BX89" s="7">
        <v>0.5</v>
      </c>
      <c r="BY89" s="9">
        <v>2640</v>
      </c>
      <c r="BZ89" s="9">
        <v>3</v>
      </c>
      <c r="CA89" s="10">
        <v>696.033391474</v>
      </c>
      <c r="CB89" s="10">
        <v>696.033392572</v>
      </c>
      <c r="CC89" s="10">
        <v>100.000000158</v>
      </c>
    </row>
    <row r="90" spans="1:81" ht="15">
      <c r="A90" s="6" t="s">
        <v>97</v>
      </c>
      <c r="B90" s="6"/>
      <c r="C90" s="19">
        <v>3</v>
      </c>
      <c r="D90" s="13">
        <f t="shared" si="11"/>
        <v>5</v>
      </c>
      <c r="E90" s="20">
        <v>97</v>
      </c>
      <c r="F90" s="15">
        <v>88</v>
      </c>
      <c r="G90" s="7">
        <v>0.2619616870828291</v>
      </c>
      <c r="H90" s="12">
        <f t="shared" si="12"/>
        <v>0.3066546230288426</v>
      </c>
      <c r="I90" s="8">
        <v>56870</v>
      </c>
      <c r="J90" s="7">
        <v>0.6385023194168323</v>
      </c>
      <c r="K90" s="7">
        <v>0.20000000000000015</v>
      </c>
      <c r="L90" s="7">
        <v>0.12770046388336656</v>
      </c>
      <c r="M90" s="9">
        <v>242</v>
      </c>
      <c r="N90" s="7">
        <v>0.28125</v>
      </c>
      <c r="O90" s="7">
        <v>0.10000000000000007</v>
      </c>
      <c r="P90" s="7">
        <v>0.02812500000000002</v>
      </c>
      <c r="Q90" s="9">
        <v>2769</v>
      </c>
      <c r="R90" s="12">
        <f t="shared" si="13"/>
        <v>4.926900020977226</v>
      </c>
      <c r="S90" s="7">
        <v>0.0074116099127264825</v>
      </c>
      <c r="T90" s="12">
        <f aca="true" t="shared" si="15" ref="T90:T121">R90/21.34</f>
        <v>0.2308762896427941</v>
      </c>
      <c r="U90" s="7">
        <v>0.20000000000000015</v>
      </c>
      <c r="V90" s="7">
        <v>0.0014823219825452977</v>
      </c>
      <c r="W90" s="12">
        <f t="shared" si="14"/>
        <v>0.04617525792855886</v>
      </c>
      <c r="X90" s="9">
        <v>787</v>
      </c>
      <c r="Y90" s="7">
        <v>0.015310514449682311</v>
      </c>
      <c r="Z90" s="7">
        <v>0.028974525854354026</v>
      </c>
      <c r="AA90" s="7">
        <v>0.00044361489676578104</v>
      </c>
      <c r="AB90" s="9">
        <v>0</v>
      </c>
      <c r="AC90" s="7">
        <v>0</v>
      </c>
      <c r="AD90" s="7">
        <v>0.028974525854354026</v>
      </c>
      <c r="AE90" s="7">
        <v>0</v>
      </c>
      <c r="AF90" s="9">
        <v>8</v>
      </c>
      <c r="AG90" s="7">
        <v>0.06060606060606061</v>
      </c>
      <c r="AH90" s="7">
        <v>0.028974525854354026</v>
      </c>
      <c r="AI90" s="7">
        <v>0.00175603186996085</v>
      </c>
      <c r="AJ90" s="9">
        <v>0</v>
      </c>
      <c r="AK90" s="7">
        <v>0</v>
      </c>
      <c r="AL90" s="7">
        <v>0.028974525854354026</v>
      </c>
      <c r="AM90" s="7">
        <v>0</v>
      </c>
      <c r="AN90" s="9">
        <v>0</v>
      </c>
      <c r="AO90" s="7">
        <v>0</v>
      </c>
      <c r="AP90" s="7">
        <v>0.028974525854354026</v>
      </c>
      <c r="AQ90" s="7">
        <v>0</v>
      </c>
      <c r="AR90" s="9">
        <v>51</v>
      </c>
      <c r="AS90" s="7">
        <v>0.0111353711790393</v>
      </c>
      <c r="AT90" s="7">
        <v>0.028974525854354026</v>
      </c>
      <c r="AU90" s="7">
        <v>0.0003226421001249029</v>
      </c>
      <c r="AV90" s="9">
        <v>1114</v>
      </c>
      <c r="AW90" s="7">
        <v>0.035187466439243184</v>
      </c>
      <c r="AX90" s="7">
        <v>0.028974525854354026</v>
      </c>
      <c r="AY90" s="7">
        <v>0.0010195401560930662</v>
      </c>
      <c r="AZ90" s="9">
        <v>26</v>
      </c>
      <c r="BA90" s="7">
        <v>0.005289928789420142</v>
      </c>
      <c r="BB90" s="7">
        <v>0.05</v>
      </c>
      <c r="BC90" s="7">
        <v>0.00026449643947100714</v>
      </c>
      <c r="BD90" s="9">
        <v>159</v>
      </c>
      <c r="BE90" s="7">
        <v>0.006971022416621104</v>
      </c>
      <c r="BF90" s="7">
        <v>0.05</v>
      </c>
      <c r="BG90" s="7">
        <v>0.00034855112083105523</v>
      </c>
      <c r="BH90" s="9">
        <v>0</v>
      </c>
      <c r="BI90" s="7">
        <v>0</v>
      </c>
      <c r="BJ90" s="7">
        <v>0.04717831901952125</v>
      </c>
      <c r="BK90" s="7">
        <v>0</v>
      </c>
      <c r="BL90" s="9">
        <v>223</v>
      </c>
      <c r="BM90" s="7">
        <v>0.00998049267341106</v>
      </c>
      <c r="BN90" s="7">
        <v>0.05</v>
      </c>
      <c r="BO90" s="7">
        <v>0.000499024633670553</v>
      </c>
      <c r="BP90" s="9">
        <v>2</v>
      </c>
      <c r="BQ90" s="7">
        <v>1</v>
      </c>
      <c r="BR90" s="7">
        <v>0.1</v>
      </c>
      <c r="BS90" s="7">
        <v>0.1</v>
      </c>
      <c r="BT90" s="9">
        <v>787</v>
      </c>
      <c r="BU90" s="6" t="s">
        <v>97</v>
      </c>
      <c r="BV90" s="6" t="s">
        <v>181</v>
      </c>
      <c r="BW90" s="6" t="s">
        <v>189</v>
      </c>
      <c r="BX90" s="7">
        <v>0.5</v>
      </c>
      <c r="BY90" s="9">
        <v>2640</v>
      </c>
      <c r="BZ90" s="9">
        <v>55</v>
      </c>
      <c r="CA90" s="10">
        <v>562.016681341</v>
      </c>
      <c r="CB90" s="10">
        <v>562.016681526</v>
      </c>
      <c r="CC90" s="10">
        <v>100.000000033</v>
      </c>
    </row>
    <row r="91" spans="1:81" ht="15">
      <c r="A91" s="6" t="s">
        <v>66</v>
      </c>
      <c r="B91" s="6"/>
      <c r="C91" s="19">
        <v>5</v>
      </c>
      <c r="D91" s="13">
        <f t="shared" si="11"/>
        <v>5</v>
      </c>
      <c r="E91" s="20">
        <v>66</v>
      </c>
      <c r="F91" s="15">
        <v>89</v>
      </c>
      <c r="G91" s="7">
        <v>0.3322558348973228</v>
      </c>
      <c r="H91" s="12">
        <f t="shared" si="12"/>
        <v>0.30361028413617425</v>
      </c>
      <c r="I91" s="8">
        <v>45363</v>
      </c>
      <c r="J91" s="7">
        <v>0.7576520046388336</v>
      </c>
      <c r="K91" s="7">
        <v>0.20000000000000015</v>
      </c>
      <c r="L91" s="7">
        <v>0.15153040092776685</v>
      </c>
      <c r="M91" s="9">
        <v>364</v>
      </c>
      <c r="N91" s="7">
        <v>0.42788461538461536</v>
      </c>
      <c r="O91" s="7">
        <v>0.10000000000000007</v>
      </c>
      <c r="P91" s="7">
        <v>0.04278846153846157</v>
      </c>
      <c r="Q91" s="9">
        <v>102626</v>
      </c>
      <c r="R91" s="12">
        <f t="shared" si="13"/>
        <v>3.532366769745039</v>
      </c>
      <c r="S91" s="7">
        <v>0.30875571864852797</v>
      </c>
      <c r="T91" s="12">
        <f t="shared" si="15"/>
        <v>0.16552796484278534</v>
      </c>
      <c r="U91" s="7">
        <v>0.20000000000000015</v>
      </c>
      <c r="V91" s="7">
        <v>0.06175114372970564</v>
      </c>
      <c r="W91" s="12">
        <f t="shared" si="14"/>
        <v>0.03310559296855709</v>
      </c>
      <c r="X91" s="9">
        <v>14612</v>
      </c>
      <c r="Y91" s="7">
        <v>0.29866775978684157</v>
      </c>
      <c r="Z91" s="7">
        <v>0.028974525854354026</v>
      </c>
      <c r="AA91" s="7">
        <v>0.008653756727805838</v>
      </c>
      <c r="AB91" s="9">
        <v>40</v>
      </c>
      <c r="AC91" s="7">
        <v>0.038314176245210725</v>
      </c>
      <c r="AD91" s="7">
        <v>0.028974525854354026</v>
      </c>
      <c r="AE91" s="7">
        <v>0.001110135090205135</v>
      </c>
      <c r="AF91" s="9">
        <v>0</v>
      </c>
      <c r="AG91" s="7">
        <v>0</v>
      </c>
      <c r="AH91" s="7">
        <v>0.028974525854354026</v>
      </c>
      <c r="AI91" s="7">
        <v>0</v>
      </c>
      <c r="AJ91" s="9">
        <v>179</v>
      </c>
      <c r="AK91" s="7">
        <v>0.6911196911196911</v>
      </c>
      <c r="AL91" s="7">
        <v>0.028974525854354026</v>
      </c>
      <c r="AM91" s="7">
        <v>0.02002486535880066</v>
      </c>
      <c r="AN91" s="9">
        <v>0</v>
      </c>
      <c r="AO91" s="7">
        <v>0</v>
      </c>
      <c r="AP91" s="7">
        <v>0.028974525854354026</v>
      </c>
      <c r="AQ91" s="7">
        <v>0</v>
      </c>
      <c r="AR91" s="9">
        <v>1182</v>
      </c>
      <c r="AS91" s="7">
        <v>0.25807860262008736</v>
      </c>
      <c r="AT91" s="7">
        <v>0.028974525854354026</v>
      </c>
      <c r="AU91" s="7">
        <v>0.0074777051440712795</v>
      </c>
      <c r="AV91" s="9">
        <v>7027</v>
      </c>
      <c r="AW91" s="7">
        <v>0.2219590006001453</v>
      </c>
      <c r="AX91" s="7">
        <v>0.028974525854354026</v>
      </c>
      <c r="AY91" s="7">
        <v>0.006431156801495491</v>
      </c>
      <c r="AZ91" s="9">
        <v>1030</v>
      </c>
      <c r="BA91" s="7">
        <v>0.20956256358087488</v>
      </c>
      <c r="BB91" s="7">
        <v>0.05</v>
      </c>
      <c r="BC91" s="7">
        <v>0.010478128179043745</v>
      </c>
      <c r="BD91" s="9">
        <v>3731</v>
      </c>
      <c r="BE91" s="7">
        <v>0.16971933661381447</v>
      </c>
      <c r="BF91" s="7">
        <v>0.05</v>
      </c>
      <c r="BG91" s="7">
        <v>0.008485966830690724</v>
      </c>
      <c r="BH91" s="9">
        <v>27</v>
      </c>
      <c r="BI91" s="7">
        <v>0.03924418604651163</v>
      </c>
      <c r="BJ91" s="7">
        <v>0.04717831901952125</v>
      </c>
      <c r="BK91" s="7">
        <v>0.0018514747289637699</v>
      </c>
      <c r="BL91" s="9">
        <v>5149</v>
      </c>
      <c r="BM91" s="7">
        <v>0.23345279680624234</v>
      </c>
      <c r="BN91" s="7">
        <v>0.05</v>
      </c>
      <c r="BO91" s="7">
        <v>0.011672639840312117</v>
      </c>
      <c r="BP91" s="9">
        <v>1</v>
      </c>
      <c r="BQ91" s="7">
        <v>0</v>
      </c>
      <c r="BR91" s="7">
        <v>0.1</v>
      </c>
      <c r="BS91" s="7">
        <v>0</v>
      </c>
      <c r="BT91" s="9">
        <v>707</v>
      </c>
      <c r="BU91" s="6" t="s">
        <v>66</v>
      </c>
      <c r="BV91" s="6" t="s">
        <v>181</v>
      </c>
      <c r="BW91" s="6" t="s">
        <v>186</v>
      </c>
      <c r="BX91" s="7">
        <v>5</v>
      </c>
      <c r="BY91" s="9">
        <v>26400</v>
      </c>
      <c r="BZ91" s="9">
        <v>5</v>
      </c>
      <c r="CA91" s="10">
        <v>53522.1794363</v>
      </c>
      <c r="CB91" s="10">
        <v>29053.0419658</v>
      </c>
      <c r="CC91" s="10">
        <v>54.2822476062</v>
      </c>
    </row>
    <row r="92" spans="1:81" ht="15">
      <c r="A92" s="6" t="s">
        <v>77</v>
      </c>
      <c r="B92" s="6"/>
      <c r="C92" s="17">
        <v>3</v>
      </c>
      <c r="D92" s="13">
        <f t="shared" si="11"/>
        <v>5</v>
      </c>
      <c r="E92" s="20">
        <v>77</v>
      </c>
      <c r="F92" s="15">
        <v>90</v>
      </c>
      <c r="G92" s="7">
        <v>0.30564622315629764</v>
      </c>
      <c r="H92" s="12">
        <f t="shared" si="12"/>
        <v>0.3029738558111068</v>
      </c>
      <c r="I92" s="8">
        <v>57943</v>
      </c>
      <c r="J92" s="7">
        <v>0.6273918986083499</v>
      </c>
      <c r="K92" s="7">
        <v>0.20000000000000015</v>
      </c>
      <c r="L92" s="7">
        <v>0.12547837972167006</v>
      </c>
      <c r="M92" s="9">
        <v>51</v>
      </c>
      <c r="N92" s="7">
        <v>0.051682692307692304</v>
      </c>
      <c r="O92" s="7">
        <v>0.10000000000000007</v>
      </c>
      <c r="P92" s="7">
        <v>0.005168269230769234</v>
      </c>
      <c r="Q92" s="9">
        <v>17112</v>
      </c>
      <c r="R92" s="12">
        <f t="shared" si="13"/>
        <v>0.7966959161882735</v>
      </c>
      <c r="S92" s="7">
        <v>0.050695291092789974</v>
      </c>
      <c r="T92" s="12">
        <f t="shared" si="15"/>
        <v>0.03733345436683568</v>
      </c>
      <c r="U92" s="7">
        <v>0.20000000000000015</v>
      </c>
      <c r="V92" s="7">
        <v>0.010139058218558003</v>
      </c>
      <c r="W92" s="12">
        <f t="shared" si="14"/>
        <v>0.007466690873367142</v>
      </c>
      <c r="X92" s="9">
        <v>8632</v>
      </c>
      <c r="Y92" s="7">
        <v>0.17610166017626563</v>
      </c>
      <c r="Z92" s="7">
        <v>0.028974525854354026</v>
      </c>
      <c r="AA92" s="7">
        <v>0.005102462105771875</v>
      </c>
      <c r="AB92" s="9">
        <v>100</v>
      </c>
      <c r="AC92" s="7">
        <v>0.09578544061302682</v>
      </c>
      <c r="AD92" s="7">
        <v>0.028974525854354026</v>
      </c>
      <c r="AE92" s="7">
        <v>0.002775337725512838</v>
      </c>
      <c r="AF92" s="9">
        <v>96</v>
      </c>
      <c r="AG92" s="7">
        <v>0.7272727272727273</v>
      </c>
      <c r="AH92" s="7">
        <v>0.028974525854354026</v>
      </c>
      <c r="AI92" s="7">
        <v>0.0210723824395302</v>
      </c>
      <c r="AJ92" s="9">
        <v>14</v>
      </c>
      <c r="AK92" s="7">
        <v>0.05405405405405406</v>
      </c>
      <c r="AL92" s="7">
        <v>0.028974525854354026</v>
      </c>
      <c r="AM92" s="7">
        <v>0.0015661905867218394</v>
      </c>
      <c r="AN92" s="9">
        <v>14</v>
      </c>
      <c r="AO92" s="7">
        <v>0.10606060606060606</v>
      </c>
      <c r="AP92" s="7">
        <v>0.028974525854354026</v>
      </c>
      <c r="AQ92" s="7">
        <v>0.0030730557724314876</v>
      </c>
      <c r="AR92" s="9">
        <v>506</v>
      </c>
      <c r="AS92" s="7">
        <v>0.11048034934497816</v>
      </c>
      <c r="AT92" s="7">
        <v>0.028974525854354026</v>
      </c>
      <c r="AU92" s="7">
        <v>0.003201115738494135</v>
      </c>
      <c r="AV92" s="9">
        <v>2129</v>
      </c>
      <c r="AW92" s="7">
        <v>0.06724786000821252</v>
      </c>
      <c r="AX92" s="7">
        <v>0.028974525854354026</v>
      </c>
      <c r="AY92" s="7">
        <v>0.0019484748584579338</v>
      </c>
      <c r="AZ92" s="9">
        <v>479</v>
      </c>
      <c r="BA92" s="7">
        <v>0.09745676500508647</v>
      </c>
      <c r="BB92" s="7">
        <v>0.05</v>
      </c>
      <c r="BC92" s="7">
        <v>0.004872838250254324</v>
      </c>
      <c r="BD92" s="9">
        <v>2371</v>
      </c>
      <c r="BE92" s="7">
        <v>0.10775469291051576</v>
      </c>
      <c r="BF92" s="7">
        <v>0.05</v>
      </c>
      <c r="BG92" s="7">
        <v>0.005387734645525788</v>
      </c>
      <c r="BH92" s="9">
        <v>162</v>
      </c>
      <c r="BI92" s="7">
        <v>0.23546511627906977</v>
      </c>
      <c r="BJ92" s="7">
        <v>0.04717831901952125</v>
      </c>
      <c r="BK92" s="7">
        <v>0.01110884837378262</v>
      </c>
      <c r="BL92" s="9">
        <v>2098</v>
      </c>
      <c r="BM92" s="7">
        <v>0.09504150977634623</v>
      </c>
      <c r="BN92" s="7">
        <v>0.05</v>
      </c>
      <c r="BO92" s="7">
        <v>0.004752075488817312</v>
      </c>
      <c r="BP92" s="9">
        <v>2</v>
      </c>
      <c r="BQ92" s="7">
        <v>1</v>
      </c>
      <c r="BR92" s="7">
        <v>0.1</v>
      </c>
      <c r="BS92" s="7">
        <v>0.1</v>
      </c>
      <c r="BT92" s="9">
        <v>613</v>
      </c>
      <c r="BU92" s="6" t="s">
        <v>77</v>
      </c>
      <c r="BV92" s="6" t="s">
        <v>181</v>
      </c>
      <c r="BW92" s="6" t="s">
        <v>184</v>
      </c>
      <c r="BX92" s="7">
        <v>4</v>
      </c>
      <c r="BY92" s="9">
        <v>21120</v>
      </c>
      <c r="BZ92" s="9">
        <v>13</v>
      </c>
      <c r="CA92" s="10">
        <v>42481.0989813</v>
      </c>
      <c r="CB92" s="10">
        <v>21478.7093197</v>
      </c>
      <c r="CC92" s="10">
        <v>50.5606253951</v>
      </c>
    </row>
    <row r="93" spans="1:81" ht="15">
      <c r="A93" s="6" t="s">
        <v>79</v>
      </c>
      <c r="B93" s="6"/>
      <c r="C93" s="19">
        <v>3</v>
      </c>
      <c r="D93" s="13">
        <f t="shared" si="11"/>
        <v>5</v>
      </c>
      <c r="E93" s="20">
        <v>79</v>
      </c>
      <c r="F93" s="15">
        <v>91</v>
      </c>
      <c r="G93" s="7">
        <v>0.2947038367656973</v>
      </c>
      <c r="H93" s="12">
        <f t="shared" si="12"/>
        <v>0.30128611663023386</v>
      </c>
      <c r="I93" s="8">
        <v>54740</v>
      </c>
      <c r="J93" s="7">
        <v>0.6605574884029158</v>
      </c>
      <c r="K93" s="7">
        <v>0.20000000000000015</v>
      </c>
      <c r="L93" s="7">
        <v>0.13211149768058328</v>
      </c>
      <c r="M93" s="9">
        <v>124</v>
      </c>
      <c r="N93" s="7">
        <v>0.13942307692307693</v>
      </c>
      <c r="O93" s="7">
        <v>0.10000000000000007</v>
      </c>
      <c r="P93" s="7">
        <v>0.013942307692307703</v>
      </c>
      <c r="Q93" s="9">
        <v>14090</v>
      </c>
      <c r="R93" s="12">
        <f t="shared" si="13"/>
        <v>1.5895532273609057</v>
      </c>
      <c r="S93" s="7">
        <v>0.04157563101287978</v>
      </c>
      <c r="T93" s="12">
        <f t="shared" si="15"/>
        <v>0.07448703033556259</v>
      </c>
      <c r="U93" s="7">
        <v>0.20000000000000015</v>
      </c>
      <c r="V93" s="7">
        <v>0.008315126202575962</v>
      </c>
      <c r="W93" s="12">
        <f t="shared" si="14"/>
        <v>0.01489740606711253</v>
      </c>
      <c r="X93" s="9">
        <v>4487</v>
      </c>
      <c r="Y93" s="7">
        <v>0.09114572658331625</v>
      </c>
      <c r="Z93" s="7">
        <v>0.028974525854354026</v>
      </c>
      <c r="AA93" s="7">
        <v>0.00264090421140218</v>
      </c>
      <c r="AB93" s="9">
        <v>74</v>
      </c>
      <c r="AC93" s="7">
        <v>0.07088122605363985</v>
      </c>
      <c r="AD93" s="7">
        <v>0.028974525854354026</v>
      </c>
      <c r="AE93" s="7">
        <v>0.0020537499168795</v>
      </c>
      <c r="AF93" s="9">
        <v>9</v>
      </c>
      <c r="AG93" s="7">
        <v>0.06818181818181818</v>
      </c>
      <c r="AH93" s="7">
        <v>0.028974525854354026</v>
      </c>
      <c r="AI93" s="7">
        <v>0.0019755358537059562</v>
      </c>
      <c r="AJ93" s="9">
        <v>4</v>
      </c>
      <c r="AK93" s="7">
        <v>0.015444015444015444</v>
      </c>
      <c r="AL93" s="7">
        <v>0.028974525854354026</v>
      </c>
      <c r="AM93" s="7">
        <v>0.00044748302477766835</v>
      </c>
      <c r="AN93" s="9">
        <v>74</v>
      </c>
      <c r="AO93" s="7">
        <v>0.5606060606060606</v>
      </c>
      <c r="AP93" s="7">
        <v>0.028974525854354026</v>
      </c>
      <c r="AQ93" s="7">
        <v>0.01624329479713786</v>
      </c>
      <c r="AR93" s="9">
        <v>470</v>
      </c>
      <c r="AS93" s="7">
        <v>0.10262008733624454</v>
      </c>
      <c r="AT93" s="7">
        <v>0.028974525854354026</v>
      </c>
      <c r="AU93" s="7">
        <v>0.0029733683737000857</v>
      </c>
      <c r="AV93" s="9">
        <v>836</v>
      </c>
      <c r="AW93" s="7">
        <v>0.026406393126757004</v>
      </c>
      <c r="AX93" s="7">
        <v>0.028974525854354026</v>
      </c>
      <c r="AY93" s="7">
        <v>0.0007651127203714572</v>
      </c>
      <c r="AZ93" s="9">
        <v>411</v>
      </c>
      <c r="BA93" s="7">
        <v>0.08362156663275687</v>
      </c>
      <c r="BB93" s="7">
        <v>0.05</v>
      </c>
      <c r="BC93" s="7">
        <v>0.0041810783316378435</v>
      </c>
      <c r="BD93" s="9">
        <v>1680</v>
      </c>
      <c r="BE93" s="7">
        <v>0.07627118644067797</v>
      </c>
      <c r="BF93" s="7">
        <v>0.05</v>
      </c>
      <c r="BG93" s="7">
        <v>0.003813559322033899</v>
      </c>
      <c r="BH93" s="9">
        <v>15</v>
      </c>
      <c r="BI93" s="7">
        <v>0.02180232558139535</v>
      </c>
      <c r="BJ93" s="7">
        <v>0.04717831901952125</v>
      </c>
      <c r="BK93" s="7">
        <v>0.001028597071646539</v>
      </c>
      <c r="BL93" s="9">
        <v>1860</v>
      </c>
      <c r="BM93" s="7">
        <v>0.084244431338747</v>
      </c>
      <c r="BN93" s="7">
        <v>0.05</v>
      </c>
      <c r="BO93" s="7">
        <v>0.00421222156693735</v>
      </c>
      <c r="BP93" s="9">
        <v>2</v>
      </c>
      <c r="BQ93" s="7">
        <v>1</v>
      </c>
      <c r="BR93" s="7">
        <v>0.1</v>
      </c>
      <c r="BS93" s="7">
        <v>0.1</v>
      </c>
      <c r="BT93" s="9">
        <v>617</v>
      </c>
      <c r="BU93" s="6" t="s">
        <v>79</v>
      </c>
      <c r="BV93" s="6" t="s">
        <v>181</v>
      </c>
      <c r="BW93" s="6" t="s">
        <v>188</v>
      </c>
      <c r="BX93" s="7">
        <v>2</v>
      </c>
      <c r="BY93" s="9">
        <v>10560</v>
      </c>
      <c r="BZ93" s="9">
        <v>6</v>
      </c>
      <c r="CA93" s="10">
        <v>8864.12595666</v>
      </c>
      <c r="CB93" s="10">
        <v>8864.12594273</v>
      </c>
      <c r="CC93" s="10">
        <v>99.9999998429</v>
      </c>
    </row>
    <row r="94" spans="1:81" ht="15">
      <c r="A94" s="6" t="s">
        <v>69</v>
      </c>
      <c r="B94" s="6"/>
      <c r="C94" s="17">
        <v>5</v>
      </c>
      <c r="D94" s="13">
        <f t="shared" si="11"/>
        <v>5</v>
      </c>
      <c r="E94" s="20">
        <v>69</v>
      </c>
      <c r="F94" s="15">
        <v>92</v>
      </c>
      <c r="G94" s="7">
        <v>0.32125691428602715</v>
      </c>
      <c r="H94" s="12">
        <f t="shared" si="12"/>
        <v>0.3008067039802744</v>
      </c>
      <c r="I94" s="8">
        <v>52891</v>
      </c>
      <c r="J94" s="7">
        <v>0.6797030318091452</v>
      </c>
      <c r="K94" s="7">
        <v>0.20000000000000015</v>
      </c>
      <c r="L94" s="7">
        <v>0.13594060636182914</v>
      </c>
      <c r="M94" s="9">
        <v>285</v>
      </c>
      <c r="N94" s="7">
        <v>0.3329326923076923</v>
      </c>
      <c r="O94" s="7">
        <v>0.10000000000000007</v>
      </c>
      <c r="P94" s="7">
        <v>0.03329326923076925</v>
      </c>
      <c r="Q94" s="9">
        <v>103494</v>
      </c>
      <c r="R94" s="12">
        <f t="shared" si="13"/>
        <v>4.462707861729345</v>
      </c>
      <c r="S94" s="7">
        <v>0.31137513127240685</v>
      </c>
      <c r="T94" s="12">
        <f t="shared" si="15"/>
        <v>0.20912407974364314</v>
      </c>
      <c r="U94" s="7">
        <v>0.20000000000000015</v>
      </c>
      <c r="V94" s="7">
        <v>0.06227502625448142</v>
      </c>
      <c r="W94" s="12">
        <f t="shared" si="14"/>
        <v>0.04182481594872866</v>
      </c>
      <c r="X94" s="9">
        <v>16935</v>
      </c>
      <c r="Y94" s="7">
        <v>0.34627997540479605</v>
      </c>
      <c r="Z94" s="7">
        <v>0.028974525854354026</v>
      </c>
      <c r="AA94" s="7">
        <v>0.010033298100211339</v>
      </c>
      <c r="AB94" s="9">
        <v>37</v>
      </c>
      <c r="AC94" s="7">
        <v>0.035440613026819924</v>
      </c>
      <c r="AD94" s="7">
        <v>0.028974525854354026</v>
      </c>
      <c r="AE94" s="7">
        <v>0.00102687495843975</v>
      </c>
      <c r="AF94" s="9">
        <v>0</v>
      </c>
      <c r="AG94" s="7">
        <v>0</v>
      </c>
      <c r="AH94" s="7">
        <v>0.028974525854354026</v>
      </c>
      <c r="AI94" s="7">
        <v>0</v>
      </c>
      <c r="AJ94" s="9">
        <v>138</v>
      </c>
      <c r="AK94" s="7">
        <v>0.5328185328185329</v>
      </c>
      <c r="AL94" s="7">
        <v>0.028974525854354026</v>
      </c>
      <c r="AM94" s="7">
        <v>0.015438164354829559</v>
      </c>
      <c r="AN94" s="9">
        <v>22</v>
      </c>
      <c r="AO94" s="7">
        <v>0.16666666666666666</v>
      </c>
      <c r="AP94" s="7">
        <v>0.028974525854354026</v>
      </c>
      <c r="AQ94" s="7">
        <v>0.004829087642392337</v>
      </c>
      <c r="AR94" s="9">
        <v>1537</v>
      </c>
      <c r="AS94" s="7">
        <v>0.33558951965065503</v>
      </c>
      <c r="AT94" s="7">
        <v>0.028974525854354026</v>
      </c>
      <c r="AU94" s="7">
        <v>0.009723547213568154</v>
      </c>
      <c r="AV94" s="9">
        <v>7313</v>
      </c>
      <c r="AW94" s="7">
        <v>0.23099276666982532</v>
      </c>
      <c r="AX94" s="7">
        <v>0.028974525854354026</v>
      </c>
      <c r="AY94" s="7">
        <v>0.006692905890043621</v>
      </c>
      <c r="AZ94" s="9">
        <v>1139</v>
      </c>
      <c r="BA94" s="7">
        <v>0.23173957273652085</v>
      </c>
      <c r="BB94" s="7">
        <v>0.05</v>
      </c>
      <c r="BC94" s="7">
        <v>0.011586978636826043</v>
      </c>
      <c r="BD94" s="9">
        <v>4941</v>
      </c>
      <c r="BE94" s="7">
        <v>0.22484964461454346</v>
      </c>
      <c r="BF94" s="7">
        <v>0.05</v>
      </c>
      <c r="BG94" s="7">
        <v>0.011242482230727173</v>
      </c>
      <c r="BH94" s="9">
        <v>101</v>
      </c>
      <c r="BI94" s="7">
        <v>0.14680232558139536</v>
      </c>
      <c r="BJ94" s="7">
        <v>0.04717831901952125</v>
      </c>
      <c r="BK94" s="7">
        <v>0.0069258869490866955</v>
      </c>
      <c r="BL94" s="9">
        <v>5403</v>
      </c>
      <c r="BM94" s="7">
        <v>0.2449757292564533</v>
      </c>
      <c r="BN94" s="7">
        <v>0.05</v>
      </c>
      <c r="BO94" s="7">
        <v>0.012248786462822667</v>
      </c>
      <c r="BP94" s="9">
        <v>1</v>
      </c>
      <c r="BQ94" s="7">
        <v>0</v>
      </c>
      <c r="BR94" s="7">
        <v>0.1</v>
      </c>
      <c r="BS94" s="7">
        <v>0</v>
      </c>
      <c r="BT94" s="9">
        <v>683</v>
      </c>
      <c r="BU94" s="6" t="s">
        <v>69</v>
      </c>
      <c r="BV94" s="6" t="s">
        <v>181</v>
      </c>
      <c r="BW94" s="6" t="s">
        <v>184</v>
      </c>
      <c r="BX94" s="7">
        <v>4</v>
      </c>
      <c r="BY94" s="9">
        <v>21120</v>
      </c>
      <c r="BZ94" s="9">
        <v>2</v>
      </c>
      <c r="CA94" s="10">
        <v>38214.3198851</v>
      </c>
      <c r="CB94" s="10">
        <v>23190.8525511</v>
      </c>
      <c r="CC94" s="10">
        <v>60.6862888594</v>
      </c>
    </row>
    <row r="95" spans="1:81" ht="15">
      <c r="A95" s="6" t="s">
        <v>74</v>
      </c>
      <c r="B95" s="6"/>
      <c r="C95" s="19">
        <v>3</v>
      </c>
      <c r="D95" s="13">
        <f t="shared" si="11"/>
        <v>5</v>
      </c>
      <c r="E95" s="20">
        <v>74</v>
      </c>
      <c r="F95" s="15">
        <v>93</v>
      </c>
      <c r="G95" s="7">
        <v>0.308729712688016</v>
      </c>
      <c r="H95" s="12">
        <f t="shared" si="12"/>
        <v>0.300779841135022</v>
      </c>
      <c r="I95" s="8">
        <v>61072</v>
      </c>
      <c r="J95" s="7">
        <v>0.5949925447316103</v>
      </c>
      <c r="K95" s="7">
        <v>0.20000000000000015</v>
      </c>
      <c r="L95" s="7">
        <v>0.11899850894632216</v>
      </c>
      <c r="M95" s="9">
        <v>53</v>
      </c>
      <c r="N95" s="7">
        <v>0.054086538461538464</v>
      </c>
      <c r="O95" s="7">
        <v>0.10000000000000007</v>
      </c>
      <c r="P95" s="7">
        <v>0.00540865384615385</v>
      </c>
      <c r="Q95" s="9">
        <v>30239</v>
      </c>
      <c r="R95" s="12">
        <f t="shared" si="13"/>
        <v>1.0789508829086099</v>
      </c>
      <c r="S95" s="7">
        <v>0.0903093803942397</v>
      </c>
      <c r="T95" s="12">
        <f t="shared" si="15"/>
        <v>0.05056002262926944</v>
      </c>
      <c r="U95" s="7">
        <v>0.20000000000000015</v>
      </c>
      <c r="V95" s="7">
        <v>0.018061876078847953</v>
      </c>
      <c r="W95" s="12">
        <f t="shared" si="14"/>
        <v>0.010112004525853896</v>
      </c>
      <c r="X95" s="9">
        <v>14252</v>
      </c>
      <c r="Y95" s="7">
        <v>0.2912891986062718</v>
      </c>
      <c r="Z95" s="7">
        <v>0.028974525854354026</v>
      </c>
      <c r="AA95" s="7">
        <v>0.008439966416111486</v>
      </c>
      <c r="AB95" s="9">
        <v>58</v>
      </c>
      <c r="AC95" s="7">
        <v>0.05555555555555555</v>
      </c>
      <c r="AD95" s="7">
        <v>0.028974525854354026</v>
      </c>
      <c r="AE95" s="7">
        <v>0.0016096958807974458</v>
      </c>
      <c r="AF95" s="9">
        <v>37</v>
      </c>
      <c r="AG95" s="7">
        <v>0.2803030303030303</v>
      </c>
      <c r="AH95" s="7">
        <v>0.028974525854354026</v>
      </c>
      <c r="AI95" s="7">
        <v>0.00812164739856893</v>
      </c>
      <c r="AJ95" s="9">
        <v>44</v>
      </c>
      <c r="AK95" s="7">
        <v>0.16988416988416988</v>
      </c>
      <c r="AL95" s="7">
        <v>0.028974525854354026</v>
      </c>
      <c r="AM95" s="7">
        <v>0.004922313272554352</v>
      </c>
      <c r="AN95" s="9">
        <v>37</v>
      </c>
      <c r="AO95" s="7">
        <v>0.2803030303030303</v>
      </c>
      <c r="AP95" s="7">
        <v>0.028974525854354026</v>
      </c>
      <c r="AQ95" s="7">
        <v>0.00812164739856893</v>
      </c>
      <c r="AR95" s="9">
        <v>1053</v>
      </c>
      <c r="AS95" s="7">
        <v>0.22991266375545852</v>
      </c>
      <c r="AT95" s="7">
        <v>0.028974525854354026</v>
      </c>
      <c r="AU95" s="7">
        <v>0.006661610420225937</v>
      </c>
      <c r="AV95" s="9">
        <v>2983</v>
      </c>
      <c r="AW95" s="7">
        <v>0.09422281183865568</v>
      </c>
      <c r="AX95" s="7">
        <v>0.028974525854354026</v>
      </c>
      <c r="AY95" s="7">
        <v>0.0027300612976890633</v>
      </c>
      <c r="AZ95" s="9">
        <v>525</v>
      </c>
      <c r="BA95" s="7">
        <v>0.10681586978636826</v>
      </c>
      <c r="BB95" s="7">
        <v>0.05</v>
      </c>
      <c r="BC95" s="7">
        <v>0.005340793489318413</v>
      </c>
      <c r="BD95" s="9">
        <v>2752</v>
      </c>
      <c r="BE95" s="7">
        <v>0.12511390559504282</v>
      </c>
      <c r="BF95" s="7">
        <v>0.05</v>
      </c>
      <c r="BG95" s="7">
        <v>0.006255695279752141</v>
      </c>
      <c r="BH95" s="9">
        <v>118</v>
      </c>
      <c r="BI95" s="7">
        <v>0.17151162790697674</v>
      </c>
      <c r="BJ95" s="7">
        <v>0.04717831901952125</v>
      </c>
      <c r="BK95" s="7">
        <v>0.008091630296952772</v>
      </c>
      <c r="BL95" s="9">
        <v>2633</v>
      </c>
      <c r="BM95" s="7">
        <v>0.1193122533230504</v>
      </c>
      <c r="BN95" s="7">
        <v>0.05</v>
      </c>
      <c r="BO95" s="7">
        <v>0.005965612666152521</v>
      </c>
      <c r="BP95" s="9">
        <v>2</v>
      </c>
      <c r="BQ95" s="7">
        <v>1</v>
      </c>
      <c r="BR95" s="7">
        <v>0.1</v>
      </c>
      <c r="BS95" s="7">
        <v>0.1</v>
      </c>
      <c r="BT95" s="9">
        <v>643</v>
      </c>
      <c r="BU95" s="6" t="s">
        <v>74</v>
      </c>
      <c r="BV95" s="6" t="s">
        <v>181</v>
      </c>
      <c r="BW95" s="6" t="s">
        <v>187</v>
      </c>
      <c r="BX95" s="7">
        <v>4</v>
      </c>
      <c r="BY95" s="9">
        <v>21120</v>
      </c>
      <c r="BZ95" s="9">
        <v>2</v>
      </c>
      <c r="CA95" s="10">
        <v>33373.2282804</v>
      </c>
      <c r="CB95" s="10">
        <v>28026.298953</v>
      </c>
      <c r="CC95" s="10">
        <v>83.9783874592</v>
      </c>
    </row>
    <row r="96" spans="1:81" ht="15">
      <c r="A96" s="6" t="s">
        <v>134</v>
      </c>
      <c r="B96" s="6"/>
      <c r="C96" s="19">
        <v>3</v>
      </c>
      <c r="D96" s="13">
        <f t="shared" si="11"/>
        <v>5</v>
      </c>
      <c r="E96" s="20">
        <v>134</v>
      </c>
      <c r="F96" s="15">
        <v>94</v>
      </c>
      <c r="G96" s="7">
        <v>0.19984385984533004</v>
      </c>
      <c r="H96" s="12">
        <f t="shared" si="12"/>
        <v>0.29944883845371967</v>
      </c>
      <c r="I96" s="8">
        <v>50782</v>
      </c>
      <c r="J96" s="7">
        <v>0.7015407554671969</v>
      </c>
      <c r="K96" s="7">
        <v>0.20000000000000015</v>
      </c>
      <c r="L96" s="7">
        <v>0.14030815109343947</v>
      </c>
      <c r="M96" s="9">
        <v>383</v>
      </c>
      <c r="N96" s="7">
        <v>0.45072115384615385</v>
      </c>
      <c r="O96" s="7">
        <v>0.10000000000000007</v>
      </c>
      <c r="P96" s="7">
        <v>0.04507211538461542</v>
      </c>
      <c r="Q96" s="9">
        <v>7504</v>
      </c>
      <c r="R96" s="12">
        <f t="shared" si="13"/>
        <v>11.090943874710101</v>
      </c>
      <c r="S96" s="7">
        <v>0.021700686841374647</v>
      </c>
      <c r="T96" s="12">
        <f t="shared" si="15"/>
        <v>0.5197255798833225</v>
      </c>
      <c r="U96" s="7">
        <v>0.20000000000000015</v>
      </c>
      <c r="V96" s="7">
        <v>0.004340137368274933</v>
      </c>
      <c r="W96" s="12">
        <f t="shared" si="14"/>
        <v>0.10394511597666457</v>
      </c>
      <c r="X96" s="9">
        <v>836</v>
      </c>
      <c r="Y96" s="7">
        <v>0.016314818610370978</v>
      </c>
      <c r="Z96" s="7">
        <v>0.028974525854354026</v>
      </c>
      <c r="AA96" s="7">
        <v>0.0004727141336352901</v>
      </c>
      <c r="AB96" s="9">
        <v>0</v>
      </c>
      <c r="AC96" s="7">
        <v>0</v>
      </c>
      <c r="AD96" s="7">
        <v>0.028974525854354026</v>
      </c>
      <c r="AE96" s="7">
        <v>0</v>
      </c>
      <c r="AF96" s="9">
        <v>0</v>
      </c>
      <c r="AG96" s="7">
        <v>0</v>
      </c>
      <c r="AH96" s="7">
        <v>0.028974525854354026</v>
      </c>
      <c r="AI96" s="7">
        <v>0</v>
      </c>
      <c r="AJ96" s="9">
        <v>59</v>
      </c>
      <c r="AK96" s="7">
        <v>0.2277992277992278</v>
      </c>
      <c r="AL96" s="7">
        <v>0.028974525854354026</v>
      </c>
      <c r="AM96" s="7">
        <v>0.006600374615470608</v>
      </c>
      <c r="AN96" s="9">
        <v>0</v>
      </c>
      <c r="AO96" s="7">
        <v>0</v>
      </c>
      <c r="AP96" s="7">
        <v>0.028974525854354026</v>
      </c>
      <c r="AQ96" s="7">
        <v>0</v>
      </c>
      <c r="AR96" s="9">
        <v>68</v>
      </c>
      <c r="AS96" s="7">
        <v>0.014847161572052401</v>
      </c>
      <c r="AT96" s="7">
        <v>0.028974525854354026</v>
      </c>
      <c r="AU96" s="7">
        <v>0.00043018946683320386</v>
      </c>
      <c r="AV96" s="9">
        <v>325</v>
      </c>
      <c r="AW96" s="7">
        <v>0.010265643261000032</v>
      </c>
      <c r="AX96" s="7">
        <v>0.028974525854354026</v>
      </c>
      <c r="AY96" s="7">
        <v>0.0002974421460774206</v>
      </c>
      <c r="AZ96" s="9">
        <v>31</v>
      </c>
      <c r="BA96" s="7">
        <v>0.006307222787385555</v>
      </c>
      <c r="BB96" s="7">
        <v>0.05</v>
      </c>
      <c r="BC96" s="7">
        <v>0.00031536113936927773</v>
      </c>
      <c r="BD96" s="9">
        <v>372</v>
      </c>
      <c r="BE96" s="7">
        <v>0.01667577911427009</v>
      </c>
      <c r="BF96" s="7">
        <v>0.05</v>
      </c>
      <c r="BG96" s="7">
        <v>0.0008337889557135047</v>
      </c>
      <c r="BH96" s="9">
        <v>6</v>
      </c>
      <c r="BI96" s="7">
        <v>0.00872093023255814</v>
      </c>
      <c r="BJ96" s="7">
        <v>0.04717831901952125</v>
      </c>
      <c r="BK96" s="7">
        <v>0.00041143882865861555</v>
      </c>
      <c r="BL96" s="9">
        <v>339</v>
      </c>
      <c r="BM96" s="7">
        <v>0.015242934264845983</v>
      </c>
      <c r="BN96" s="7">
        <v>0.05</v>
      </c>
      <c r="BO96" s="7">
        <v>0.0007621467132422992</v>
      </c>
      <c r="BP96" s="9">
        <v>1</v>
      </c>
      <c r="BQ96" s="7">
        <v>0</v>
      </c>
      <c r="BR96" s="7">
        <v>0.1</v>
      </c>
      <c r="BS96" s="7">
        <v>0</v>
      </c>
      <c r="BT96" s="9">
        <v>681</v>
      </c>
      <c r="BU96" s="6" t="s">
        <v>134</v>
      </c>
      <c r="BV96" s="6" t="s">
        <v>181</v>
      </c>
      <c r="BW96" s="6" t="s">
        <v>189</v>
      </c>
      <c r="BX96" s="7">
        <v>0.5</v>
      </c>
      <c r="BY96" s="9">
        <v>2640</v>
      </c>
      <c r="BZ96" s="9">
        <v>40</v>
      </c>
      <c r="CA96" s="10">
        <v>676.588041996</v>
      </c>
      <c r="CB96" s="10">
        <v>676.588041989</v>
      </c>
      <c r="CC96" s="10">
        <v>99.9999999989</v>
      </c>
    </row>
    <row r="97" spans="1:81" ht="15">
      <c r="A97" s="6" t="s">
        <v>81</v>
      </c>
      <c r="B97" s="6"/>
      <c r="C97" s="19">
        <v>3</v>
      </c>
      <c r="D97" s="13">
        <f t="shared" si="11"/>
        <v>5</v>
      </c>
      <c r="E97" s="20">
        <v>81</v>
      </c>
      <c r="F97" s="15">
        <v>95</v>
      </c>
      <c r="G97" s="7">
        <v>0.2925022943155384</v>
      </c>
      <c r="H97" s="12">
        <f t="shared" si="12"/>
        <v>0.29716423191736097</v>
      </c>
      <c r="I97" s="8">
        <v>56587</v>
      </c>
      <c r="J97" s="7">
        <v>0.6414326540755467</v>
      </c>
      <c r="K97" s="7">
        <v>0.20000000000000015</v>
      </c>
      <c r="L97" s="7">
        <v>0.12828653081510943</v>
      </c>
      <c r="M97" s="9">
        <v>110</v>
      </c>
      <c r="N97" s="7">
        <v>0.12259615384615384</v>
      </c>
      <c r="O97" s="7">
        <v>0.10000000000000007</v>
      </c>
      <c r="P97" s="7">
        <v>0.012259615384615393</v>
      </c>
      <c r="Q97" s="9">
        <v>11483</v>
      </c>
      <c r="R97" s="12">
        <f t="shared" si="13"/>
        <v>1.2167647149787992</v>
      </c>
      <c r="S97" s="7">
        <v>0.03370833987180571</v>
      </c>
      <c r="T97" s="12">
        <f t="shared" si="15"/>
        <v>0.05701802788091843</v>
      </c>
      <c r="U97" s="7">
        <v>0.20000000000000015</v>
      </c>
      <c r="V97" s="7">
        <v>0.006741667974361146</v>
      </c>
      <c r="W97" s="12">
        <f t="shared" si="14"/>
        <v>0.011403605576183693</v>
      </c>
      <c r="X97" s="9">
        <v>3821</v>
      </c>
      <c r="Y97" s="7">
        <v>0.07749538839926215</v>
      </c>
      <c r="Z97" s="7">
        <v>0.028974525854354026</v>
      </c>
      <c r="AA97" s="7">
        <v>0.002245392134767628</v>
      </c>
      <c r="AB97" s="9">
        <v>54</v>
      </c>
      <c r="AC97" s="7">
        <v>0.05172413793103448</v>
      </c>
      <c r="AD97" s="7">
        <v>0.028974525854354026</v>
      </c>
      <c r="AE97" s="7">
        <v>0.0014986823717769323</v>
      </c>
      <c r="AF97" s="9">
        <v>25</v>
      </c>
      <c r="AG97" s="7">
        <v>0.1893939393939394</v>
      </c>
      <c r="AH97" s="7">
        <v>0.028974525854354026</v>
      </c>
      <c r="AI97" s="7">
        <v>0.005487599593627657</v>
      </c>
      <c r="AJ97" s="9">
        <v>1</v>
      </c>
      <c r="AK97" s="7">
        <v>0.003861003861003861</v>
      </c>
      <c r="AL97" s="7">
        <v>0.028974525854354026</v>
      </c>
      <c r="AM97" s="7">
        <v>0.00011187075619441709</v>
      </c>
      <c r="AN97" s="9">
        <v>103</v>
      </c>
      <c r="AO97" s="7">
        <v>0.7803030303030303</v>
      </c>
      <c r="AP97" s="7">
        <v>0.028974525854354026</v>
      </c>
      <c r="AQ97" s="7">
        <v>0.022608910325745944</v>
      </c>
      <c r="AR97" s="9">
        <v>363</v>
      </c>
      <c r="AS97" s="7">
        <v>0.07925764192139738</v>
      </c>
      <c r="AT97" s="7">
        <v>0.028974525854354026</v>
      </c>
      <c r="AU97" s="7">
        <v>0.002296452595006662</v>
      </c>
      <c r="AV97" s="9">
        <v>776</v>
      </c>
      <c r="AW97" s="7">
        <v>0.02451119744780315</v>
      </c>
      <c r="AX97" s="7">
        <v>0.028974525854354026</v>
      </c>
      <c r="AY97" s="7">
        <v>0.0007102003241725489</v>
      </c>
      <c r="AZ97" s="9">
        <v>304</v>
      </c>
      <c r="BA97" s="7">
        <v>0.06185147507629705</v>
      </c>
      <c r="BB97" s="7">
        <v>0.05</v>
      </c>
      <c r="BC97" s="7">
        <v>0.0030925737538148525</v>
      </c>
      <c r="BD97" s="9">
        <v>1236</v>
      </c>
      <c r="BE97" s="7">
        <v>0.056041552761071624</v>
      </c>
      <c r="BF97" s="7">
        <v>0.05</v>
      </c>
      <c r="BG97" s="7">
        <v>0.0028020776380535814</v>
      </c>
      <c r="BH97" s="9">
        <v>15</v>
      </c>
      <c r="BI97" s="7">
        <v>0.02180232558139535</v>
      </c>
      <c r="BJ97" s="7">
        <v>0.04717831901952125</v>
      </c>
      <c r="BK97" s="7">
        <v>0.001028597071646539</v>
      </c>
      <c r="BL97" s="9">
        <v>1472</v>
      </c>
      <c r="BM97" s="7">
        <v>0.06664247153291294</v>
      </c>
      <c r="BN97" s="7">
        <v>0.05</v>
      </c>
      <c r="BO97" s="7">
        <v>0.0033321235766456472</v>
      </c>
      <c r="BP97" s="9">
        <v>2</v>
      </c>
      <c r="BQ97" s="7">
        <v>1</v>
      </c>
      <c r="BR97" s="7">
        <v>0.1</v>
      </c>
      <c r="BS97" s="7">
        <v>0.1</v>
      </c>
      <c r="BT97" s="9">
        <v>624</v>
      </c>
      <c r="BU97" s="6" t="s">
        <v>81</v>
      </c>
      <c r="BV97" s="6" t="s">
        <v>181</v>
      </c>
      <c r="BW97" s="6" t="s">
        <v>188</v>
      </c>
      <c r="BX97" s="7">
        <v>2</v>
      </c>
      <c r="BY97" s="9">
        <v>10560</v>
      </c>
      <c r="BZ97" s="9">
        <v>31</v>
      </c>
      <c r="CA97" s="10">
        <v>9437.32164973</v>
      </c>
      <c r="CB97" s="10">
        <v>9437.32166017</v>
      </c>
      <c r="CC97" s="10">
        <v>100.000000111</v>
      </c>
    </row>
    <row r="98" spans="1:81" ht="15">
      <c r="A98" s="6" t="s">
        <v>83</v>
      </c>
      <c r="B98" s="6"/>
      <c r="C98" s="19">
        <v>3</v>
      </c>
      <c r="D98" s="13">
        <f t="shared" si="11"/>
        <v>5</v>
      </c>
      <c r="E98" s="20">
        <v>83</v>
      </c>
      <c r="F98" s="15">
        <v>96</v>
      </c>
      <c r="G98" s="7">
        <v>0.28715322588262515</v>
      </c>
      <c r="H98" s="12">
        <f t="shared" si="12"/>
        <v>0.2936425140839124</v>
      </c>
      <c r="I98" s="8">
        <v>53076</v>
      </c>
      <c r="J98" s="7">
        <v>0.6777874420145792</v>
      </c>
      <c r="K98" s="7">
        <v>0.20000000000000015</v>
      </c>
      <c r="L98" s="7">
        <v>0.13555748840291593</v>
      </c>
      <c r="M98" s="9">
        <v>92</v>
      </c>
      <c r="N98" s="7">
        <v>0.10096153846153846</v>
      </c>
      <c r="O98" s="7">
        <v>0.10000000000000007</v>
      </c>
      <c r="P98" s="7">
        <v>0.010096153846153854</v>
      </c>
      <c r="Q98" s="9">
        <v>13592</v>
      </c>
      <c r="R98" s="12">
        <f t="shared" si="13"/>
        <v>1.547560353106492</v>
      </c>
      <c r="S98" s="7">
        <v>0.04007278828627645</v>
      </c>
      <c r="T98" s="12">
        <f t="shared" si="15"/>
        <v>0.07251922929271284</v>
      </c>
      <c r="U98" s="7">
        <v>0.20000000000000015</v>
      </c>
      <c r="V98" s="7">
        <v>0.008014557657255296</v>
      </c>
      <c r="W98" s="12">
        <f t="shared" si="14"/>
        <v>0.01450384585854258</v>
      </c>
      <c r="X98" s="9">
        <v>6583</v>
      </c>
      <c r="Y98" s="7">
        <v>0.13410534945685593</v>
      </c>
      <c r="Z98" s="7">
        <v>0.028974525854354026</v>
      </c>
      <c r="AA98" s="7">
        <v>0.0038856389150448535</v>
      </c>
      <c r="AB98" s="9">
        <v>48</v>
      </c>
      <c r="AC98" s="7">
        <v>0.04597701149425287</v>
      </c>
      <c r="AD98" s="7">
        <v>0.028974525854354026</v>
      </c>
      <c r="AE98" s="7">
        <v>0.001332162108246162</v>
      </c>
      <c r="AF98" s="9">
        <v>11</v>
      </c>
      <c r="AG98" s="7">
        <v>0.08333333333333333</v>
      </c>
      <c r="AH98" s="7">
        <v>0.028974525854354026</v>
      </c>
      <c r="AI98" s="7">
        <v>0.0024145438211961687</v>
      </c>
      <c r="AJ98" s="9">
        <v>73</v>
      </c>
      <c r="AK98" s="7">
        <v>0.28185328185328185</v>
      </c>
      <c r="AL98" s="7">
        <v>0.028974525854354026</v>
      </c>
      <c r="AM98" s="7">
        <v>0.008166565202192447</v>
      </c>
      <c r="AN98" s="9">
        <v>0</v>
      </c>
      <c r="AO98" s="7">
        <v>0</v>
      </c>
      <c r="AP98" s="7">
        <v>0.028974525854354026</v>
      </c>
      <c r="AQ98" s="7">
        <v>0</v>
      </c>
      <c r="AR98" s="9">
        <v>472</v>
      </c>
      <c r="AS98" s="7">
        <v>0.10305676855895196</v>
      </c>
      <c r="AT98" s="7">
        <v>0.028974525854354026</v>
      </c>
      <c r="AU98" s="7">
        <v>0.0029860210050775327</v>
      </c>
      <c r="AV98" s="9">
        <v>2311</v>
      </c>
      <c r="AW98" s="7">
        <v>0.07299662023437253</v>
      </c>
      <c r="AX98" s="7">
        <v>0.028974525854354026</v>
      </c>
      <c r="AY98" s="7">
        <v>0.0021150424602612893</v>
      </c>
      <c r="AZ98" s="9">
        <v>285</v>
      </c>
      <c r="BA98" s="7">
        <v>0.05798575788402848</v>
      </c>
      <c r="BB98" s="7">
        <v>0.05</v>
      </c>
      <c r="BC98" s="7">
        <v>0.0028992878942014242</v>
      </c>
      <c r="BD98" s="9">
        <v>1440</v>
      </c>
      <c r="BE98" s="7">
        <v>0.06533624931656642</v>
      </c>
      <c r="BF98" s="7">
        <v>0.05</v>
      </c>
      <c r="BG98" s="7">
        <v>0.0032668124658283212</v>
      </c>
      <c r="BH98" s="9">
        <v>34</v>
      </c>
      <c r="BI98" s="7">
        <v>0.04941860465116279</v>
      </c>
      <c r="BJ98" s="7">
        <v>0.04717831901952125</v>
      </c>
      <c r="BK98" s="7">
        <v>0.002331486695732155</v>
      </c>
      <c r="BL98" s="9">
        <v>1805</v>
      </c>
      <c r="BM98" s="7">
        <v>0.08174930817039423</v>
      </c>
      <c r="BN98" s="7">
        <v>0.05</v>
      </c>
      <c r="BO98" s="7">
        <v>0.004087465408519712</v>
      </c>
      <c r="BP98" s="9">
        <v>2</v>
      </c>
      <c r="BQ98" s="7">
        <v>1</v>
      </c>
      <c r="BR98" s="7">
        <v>0.1</v>
      </c>
      <c r="BS98" s="7">
        <v>0.1</v>
      </c>
      <c r="BT98" s="9">
        <v>776</v>
      </c>
      <c r="BU98" s="6" t="s">
        <v>83</v>
      </c>
      <c r="BV98" s="6" t="s">
        <v>181</v>
      </c>
      <c r="BW98" s="6" t="s">
        <v>188</v>
      </c>
      <c r="BX98" s="7">
        <v>2</v>
      </c>
      <c r="BY98" s="9">
        <v>10560</v>
      </c>
      <c r="BZ98" s="9">
        <v>16</v>
      </c>
      <c r="CA98" s="10">
        <v>8913.48000712</v>
      </c>
      <c r="CB98" s="10">
        <v>8782.85617276</v>
      </c>
      <c r="CC98" s="10">
        <v>98.5345360706</v>
      </c>
    </row>
    <row r="99" spans="1:81" ht="15">
      <c r="A99" s="6" t="s">
        <v>132</v>
      </c>
      <c r="B99" s="6"/>
      <c r="C99" s="19">
        <v>3</v>
      </c>
      <c r="D99" s="13">
        <f aca="true" t="shared" si="16" ref="D99:D130">IF(AND(H99&gt;=0,H99&lt;=0.073),1,IF(AND(H99&gt;=0.073,H99&lt;=0.146),2,IF(AND(H99&gt;=0.146,H99&lt;=0.219),3,IF(AND(H99&gt;=0.219,H99&lt;=0.292),4,IF(AND(H99&gt;=0.292,H99&lt;=0.365),5,IF(AND(H99&gt;=0.365,H99&lt;=0.438),6,IF(AND(H99&gt;=0.438,H99&lt;=0.511),7,IF(AND(H99&gt;=0.511,H99&lt;=0.584),8,IF(AND(H99&gt;=0.584,H99&lt;=0.657),9,IF(AND(H99&gt;=0.657,H99&lt;=0.73),10,10))))))))))</f>
        <v>4</v>
      </c>
      <c r="E99" s="20">
        <v>132</v>
      </c>
      <c r="F99" s="15">
        <v>97</v>
      </c>
      <c r="G99" s="7">
        <v>0.20869177227445077</v>
      </c>
      <c r="H99" s="12">
        <f aca="true" t="shared" si="17" ref="H99:H130">L99+P99+W99+AA99+AE99+AI99+AM99+AQ99+AU99+AY99+BC99+BG99+BK99+BO99+BS99</f>
        <v>0.28666864512740925</v>
      </c>
      <c r="I99" s="8">
        <v>43315</v>
      </c>
      <c r="J99" s="7">
        <v>0.7788581013916501</v>
      </c>
      <c r="K99" s="7">
        <v>0.20000000000000015</v>
      </c>
      <c r="L99" s="7">
        <v>0.15577162027833014</v>
      </c>
      <c r="M99" s="9">
        <v>379</v>
      </c>
      <c r="N99" s="7">
        <v>0.44591346153846156</v>
      </c>
      <c r="O99" s="7">
        <v>0.10000000000000007</v>
      </c>
      <c r="P99" s="7">
        <v>0.04459134615384619</v>
      </c>
      <c r="Q99" s="9">
        <v>6113</v>
      </c>
      <c r="R99" s="12">
        <f aca="true" t="shared" si="18" ref="R99:R130">Q99/CB99</f>
        <v>8.693646088344698</v>
      </c>
      <c r="S99" s="7">
        <v>0.01750298757891433</v>
      </c>
      <c r="T99" s="12">
        <f t="shared" si="15"/>
        <v>0.40738735184370656</v>
      </c>
      <c r="U99" s="7">
        <v>0.20000000000000015</v>
      </c>
      <c r="V99" s="7">
        <v>0.003500597515782869</v>
      </c>
      <c r="W99" s="12">
        <f aca="true" t="shared" si="19" ref="W99:W130">T99*U99</f>
        <v>0.08147747036874137</v>
      </c>
      <c r="X99" s="9">
        <v>671</v>
      </c>
      <c r="Y99" s="7">
        <v>0.01293297806927649</v>
      </c>
      <c r="Z99" s="7">
        <v>0.028974525854354026</v>
      </c>
      <c r="AA99" s="7">
        <v>0.00037472690744204526</v>
      </c>
      <c r="AB99" s="9">
        <v>0</v>
      </c>
      <c r="AC99" s="7">
        <v>0</v>
      </c>
      <c r="AD99" s="7">
        <v>0.028974525854354026</v>
      </c>
      <c r="AE99" s="7">
        <v>0</v>
      </c>
      <c r="AF99" s="9">
        <v>0</v>
      </c>
      <c r="AG99" s="7">
        <v>0</v>
      </c>
      <c r="AH99" s="7">
        <v>0.028974525854354026</v>
      </c>
      <c r="AI99" s="7">
        <v>0</v>
      </c>
      <c r="AJ99" s="9">
        <v>20</v>
      </c>
      <c r="AK99" s="7">
        <v>0.07722007722007722</v>
      </c>
      <c r="AL99" s="7">
        <v>0.028974525854354026</v>
      </c>
      <c r="AM99" s="7">
        <v>0.002237415123888342</v>
      </c>
      <c r="AN99" s="9">
        <v>0</v>
      </c>
      <c r="AO99" s="7">
        <v>0</v>
      </c>
      <c r="AP99" s="7">
        <v>0.028974525854354026</v>
      </c>
      <c r="AQ99" s="7">
        <v>0</v>
      </c>
      <c r="AR99" s="9">
        <v>35</v>
      </c>
      <c r="AS99" s="7">
        <v>0.007641921397379912</v>
      </c>
      <c r="AT99" s="7">
        <v>0.028974525854354026</v>
      </c>
      <c r="AU99" s="7">
        <v>0.0002214210491053255</v>
      </c>
      <c r="AV99" s="9">
        <v>374</v>
      </c>
      <c r="AW99" s="7">
        <v>0.011813386398812345</v>
      </c>
      <c r="AX99" s="7">
        <v>0.028974525854354026</v>
      </c>
      <c r="AY99" s="7">
        <v>0.0003422872696398625</v>
      </c>
      <c r="AZ99" s="9">
        <v>25</v>
      </c>
      <c r="BA99" s="7">
        <v>0.00508646998982706</v>
      </c>
      <c r="BB99" s="7">
        <v>0.05</v>
      </c>
      <c r="BC99" s="7">
        <v>0.00025432349949135305</v>
      </c>
      <c r="BD99" s="9">
        <v>315</v>
      </c>
      <c r="BE99" s="7">
        <v>0.014078731547293603</v>
      </c>
      <c r="BF99" s="7">
        <v>0.05</v>
      </c>
      <c r="BG99" s="7">
        <v>0.0007039365773646802</v>
      </c>
      <c r="BH99" s="9">
        <v>0</v>
      </c>
      <c r="BI99" s="7">
        <v>0</v>
      </c>
      <c r="BJ99" s="7">
        <v>0.04717831901952125</v>
      </c>
      <c r="BK99" s="7">
        <v>0</v>
      </c>
      <c r="BL99" s="9">
        <v>309</v>
      </c>
      <c r="BM99" s="7">
        <v>0.01388195799119902</v>
      </c>
      <c r="BN99" s="7">
        <v>0.05</v>
      </c>
      <c r="BO99" s="7">
        <v>0.0006940978995599511</v>
      </c>
      <c r="BP99" s="9">
        <v>1</v>
      </c>
      <c r="BQ99" s="7">
        <v>0</v>
      </c>
      <c r="BR99" s="7">
        <v>0.1</v>
      </c>
      <c r="BS99" s="7">
        <v>0</v>
      </c>
      <c r="BT99" s="9">
        <v>697</v>
      </c>
      <c r="BU99" s="6" t="s">
        <v>132</v>
      </c>
      <c r="BV99" s="6" t="s">
        <v>181</v>
      </c>
      <c r="BW99" s="6" t="s">
        <v>189</v>
      </c>
      <c r="BX99" s="7">
        <v>0.5</v>
      </c>
      <c r="BY99" s="9">
        <v>2640</v>
      </c>
      <c r="BZ99" s="9">
        <v>16</v>
      </c>
      <c r="CA99" s="10">
        <v>703.157218209</v>
      </c>
      <c r="CB99" s="10">
        <v>703.157218258</v>
      </c>
      <c r="CC99" s="10">
        <v>100.000000007</v>
      </c>
    </row>
    <row r="100" spans="1:81" ht="15">
      <c r="A100" s="6" t="s">
        <v>82</v>
      </c>
      <c r="B100" s="6"/>
      <c r="C100" s="17">
        <v>4</v>
      </c>
      <c r="D100" s="13">
        <f t="shared" si="16"/>
        <v>4</v>
      </c>
      <c r="E100" s="20">
        <v>82</v>
      </c>
      <c r="F100" s="15">
        <v>98</v>
      </c>
      <c r="G100" s="7">
        <v>0.28880782175425</v>
      </c>
      <c r="H100" s="12">
        <f t="shared" si="17"/>
        <v>0.2856658368382714</v>
      </c>
      <c r="I100" s="8">
        <v>42878</v>
      </c>
      <c r="J100" s="7">
        <v>0.7833830351225978</v>
      </c>
      <c r="K100" s="7">
        <v>0.20000000000000015</v>
      </c>
      <c r="L100" s="7">
        <v>0.15667660702451966</v>
      </c>
      <c r="M100" s="9">
        <v>384</v>
      </c>
      <c r="N100" s="7">
        <v>0.4519230769230769</v>
      </c>
      <c r="O100" s="7">
        <v>0.10000000000000007</v>
      </c>
      <c r="P100" s="7">
        <v>0.045192307692307726</v>
      </c>
      <c r="Q100" s="9">
        <v>63962</v>
      </c>
      <c r="R100" s="12">
        <f t="shared" si="18"/>
        <v>3.7636772763264914</v>
      </c>
      <c r="S100" s="7">
        <v>0.19207718213971006</v>
      </c>
      <c r="T100" s="12">
        <f t="shared" si="15"/>
        <v>0.17636725755981683</v>
      </c>
      <c r="U100" s="7">
        <v>0.20000000000000015</v>
      </c>
      <c r="V100" s="7">
        <v>0.03841543642794204</v>
      </c>
      <c r="W100" s="12">
        <f t="shared" si="19"/>
        <v>0.03527345151196339</v>
      </c>
      <c r="X100" s="9">
        <v>9231</v>
      </c>
      <c r="Y100" s="7">
        <v>0.1883787661406026</v>
      </c>
      <c r="Z100" s="7">
        <v>0.028974525854354026</v>
      </c>
      <c r="AA100" s="7">
        <v>0.0054581854299522005</v>
      </c>
      <c r="AB100" s="9">
        <v>40</v>
      </c>
      <c r="AC100" s="7">
        <v>0.038314176245210725</v>
      </c>
      <c r="AD100" s="7">
        <v>0.028974525854354026</v>
      </c>
      <c r="AE100" s="7">
        <v>0.001110135090205135</v>
      </c>
      <c r="AF100" s="9">
        <v>0</v>
      </c>
      <c r="AG100" s="7">
        <v>0</v>
      </c>
      <c r="AH100" s="7">
        <v>0.028974525854354026</v>
      </c>
      <c r="AI100" s="7">
        <v>0</v>
      </c>
      <c r="AJ100" s="9">
        <v>104</v>
      </c>
      <c r="AK100" s="7">
        <v>0.4015444015444015</v>
      </c>
      <c r="AL100" s="7">
        <v>0.028974525854354026</v>
      </c>
      <c r="AM100" s="7">
        <v>0.011634558644219377</v>
      </c>
      <c r="AN100" s="9">
        <v>0</v>
      </c>
      <c r="AO100" s="7">
        <v>0</v>
      </c>
      <c r="AP100" s="7">
        <v>0.028974525854354026</v>
      </c>
      <c r="AQ100" s="7">
        <v>0</v>
      </c>
      <c r="AR100" s="9">
        <v>690</v>
      </c>
      <c r="AS100" s="7">
        <v>0.15065502183406113</v>
      </c>
      <c r="AT100" s="7">
        <v>0.028974525854354026</v>
      </c>
      <c r="AU100" s="7">
        <v>0.004365157825219275</v>
      </c>
      <c r="AV100" s="9">
        <v>4562</v>
      </c>
      <c r="AW100" s="7">
        <v>0.1440980447897912</v>
      </c>
      <c r="AX100" s="7">
        <v>0.028974525854354026</v>
      </c>
      <c r="AY100" s="7">
        <v>0.00417517252432367</v>
      </c>
      <c r="AZ100" s="9">
        <v>736</v>
      </c>
      <c r="BA100" s="7">
        <v>0.14974567650050866</v>
      </c>
      <c r="BB100" s="7">
        <v>0.05</v>
      </c>
      <c r="BC100" s="7">
        <v>0.007487283825025433</v>
      </c>
      <c r="BD100" s="9">
        <v>2291</v>
      </c>
      <c r="BE100" s="7">
        <v>0.10410971386914525</v>
      </c>
      <c r="BF100" s="7">
        <v>0.05</v>
      </c>
      <c r="BG100" s="7">
        <v>0.005205485693457263</v>
      </c>
      <c r="BH100" s="9">
        <v>10</v>
      </c>
      <c r="BI100" s="7">
        <v>0.014534883720930232</v>
      </c>
      <c r="BJ100" s="7">
        <v>0.04717831901952125</v>
      </c>
      <c r="BK100" s="7">
        <v>0.0006857313810976925</v>
      </c>
      <c r="BL100" s="9">
        <v>3707</v>
      </c>
      <c r="BM100" s="7">
        <v>0.16803520391961166</v>
      </c>
      <c r="BN100" s="7">
        <v>0.05</v>
      </c>
      <c r="BO100" s="7">
        <v>0.008401760195980584</v>
      </c>
      <c r="BP100" s="9">
        <v>1</v>
      </c>
      <c r="BQ100" s="7">
        <v>0</v>
      </c>
      <c r="BR100" s="7">
        <v>0.1</v>
      </c>
      <c r="BS100" s="7">
        <v>0</v>
      </c>
      <c r="BT100" s="9">
        <v>655</v>
      </c>
      <c r="BU100" s="6" t="s">
        <v>82</v>
      </c>
      <c r="BV100" s="6" t="s">
        <v>181</v>
      </c>
      <c r="BW100" s="6" t="s">
        <v>187</v>
      </c>
      <c r="BX100" s="7">
        <v>4</v>
      </c>
      <c r="BY100" s="9">
        <v>21120</v>
      </c>
      <c r="BZ100" s="9">
        <v>9</v>
      </c>
      <c r="CA100" s="10">
        <v>34245.2360265</v>
      </c>
      <c r="CB100" s="10">
        <v>16994.5495599</v>
      </c>
      <c r="CC100" s="10">
        <v>49.6260254907</v>
      </c>
    </row>
    <row r="101" spans="1:81" ht="15">
      <c r="A101" s="6" t="s">
        <v>86</v>
      </c>
      <c r="B101" s="6"/>
      <c r="C101" s="17">
        <v>3</v>
      </c>
      <c r="D101" s="13">
        <f t="shared" si="16"/>
        <v>4</v>
      </c>
      <c r="E101" s="20">
        <v>86</v>
      </c>
      <c r="F101" s="15">
        <v>99</v>
      </c>
      <c r="G101" s="7">
        <v>0.2770842926075796</v>
      </c>
      <c r="H101" s="12">
        <f t="shared" si="17"/>
        <v>0.2855895400523858</v>
      </c>
      <c r="I101" s="8">
        <v>55814</v>
      </c>
      <c r="J101" s="7">
        <v>0.6494367130550033</v>
      </c>
      <c r="K101" s="7">
        <v>0.20000000000000015</v>
      </c>
      <c r="L101" s="7">
        <v>0.12988734261100077</v>
      </c>
      <c r="M101" s="9">
        <v>68</v>
      </c>
      <c r="N101" s="7">
        <v>0.07211538461538461</v>
      </c>
      <c r="O101" s="7">
        <v>0.10000000000000007</v>
      </c>
      <c r="P101" s="7">
        <v>0.007211538461538466</v>
      </c>
      <c r="Q101" s="9">
        <v>9348</v>
      </c>
      <c r="R101" s="12">
        <f t="shared" si="18"/>
        <v>1.489354174055467</v>
      </c>
      <c r="S101" s="7">
        <v>0.027265429788877756</v>
      </c>
      <c r="T101" s="12">
        <f t="shared" si="15"/>
        <v>0.06979166701290848</v>
      </c>
      <c r="U101" s="7">
        <v>0.20000000000000015</v>
      </c>
      <c r="V101" s="7">
        <v>0.005453085957775555</v>
      </c>
      <c r="W101" s="12">
        <f t="shared" si="19"/>
        <v>0.013958333402581707</v>
      </c>
      <c r="X101" s="9">
        <v>4252</v>
      </c>
      <c r="Y101" s="7">
        <v>0.08632916581266653</v>
      </c>
      <c r="Z101" s="7">
        <v>0.028974525854354026</v>
      </c>
      <c r="AA101" s="7">
        <v>0.002501346646823922</v>
      </c>
      <c r="AB101" s="9">
        <v>100</v>
      </c>
      <c r="AC101" s="7">
        <v>0.09578544061302682</v>
      </c>
      <c r="AD101" s="7">
        <v>0.028974525854354026</v>
      </c>
      <c r="AE101" s="7">
        <v>0.002775337725512838</v>
      </c>
      <c r="AF101" s="9">
        <v>26</v>
      </c>
      <c r="AG101" s="7">
        <v>0.19696969696969696</v>
      </c>
      <c r="AH101" s="7">
        <v>0.028974525854354026</v>
      </c>
      <c r="AI101" s="7">
        <v>0.005707103577372762</v>
      </c>
      <c r="AJ101" s="9">
        <v>0</v>
      </c>
      <c r="AK101" s="7">
        <v>0</v>
      </c>
      <c r="AL101" s="7">
        <v>0.028974525854354026</v>
      </c>
      <c r="AM101" s="7">
        <v>0</v>
      </c>
      <c r="AN101" s="9">
        <v>14</v>
      </c>
      <c r="AO101" s="7">
        <v>0.10606060606060606</v>
      </c>
      <c r="AP101" s="7">
        <v>0.028974525854354026</v>
      </c>
      <c r="AQ101" s="7">
        <v>0.0030730557724314876</v>
      </c>
      <c r="AR101" s="9">
        <v>373</v>
      </c>
      <c r="AS101" s="7">
        <v>0.0814410480349345</v>
      </c>
      <c r="AT101" s="7">
        <v>0.028974525854354026</v>
      </c>
      <c r="AU101" s="7">
        <v>0.002359715751893898</v>
      </c>
      <c r="AV101" s="9">
        <v>1224</v>
      </c>
      <c r="AW101" s="7">
        <v>0.03866199185065858</v>
      </c>
      <c r="AX101" s="7">
        <v>0.028974525854354026</v>
      </c>
      <c r="AY101" s="7">
        <v>0.0011202128824577317</v>
      </c>
      <c r="AZ101" s="9">
        <v>286</v>
      </c>
      <c r="BA101" s="7">
        <v>0.058189216683621564</v>
      </c>
      <c r="BB101" s="7">
        <v>0.05</v>
      </c>
      <c r="BC101" s="7">
        <v>0.0029094608341810784</v>
      </c>
      <c r="BD101" s="9">
        <v>1362</v>
      </c>
      <c r="BE101" s="7">
        <v>0.06178239475123018</v>
      </c>
      <c r="BF101" s="7">
        <v>0.05</v>
      </c>
      <c r="BG101" s="7">
        <v>0.0030891197375615092</v>
      </c>
      <c r="BH101" s="9">
        <v>126</v>
      </c>
      <c r="BI101" s="7">
        <v>0.18313953488372092</v>
      </c>
      <c r="BJ101" s="7">
        <v>0.04717831901952125</v>
      </c>
      <c r="BK101" s="7">
        <v>0.008640215401830926</v>
      </c>
      <c r="BL101" s="9">
        <v>1042</v>
      </c>
      <c r="BM101" s="7">
        <v>0.047135144943973147</v>
      </c>
      <c r="BN101" s="7">
        <v>0.05</v>
      </c>
      <c r="BO101" s="7">
        <v>0.0023567572471986575</v>
      </c>
      <c r="BP101" s="9">
        <v>2</v>
      </c>
      <c r="BQ101" s="7">
        <v>1</v>
      </c>
      <c r="BR101" s="7">
        <v>0.1</v>
      </c>
      <c r="BS101" s="7">
        <v>0.1</v>
      </c>
      <c r="BT101" s="9">
        <v>614</v>
      </c>
      <c r="BU101" s="6" t="s">
        <v>86</v>
      </c>
      <c r="BV101" s="6" t="s">
        <v>181</v>
      </c>
      <c r="BW101" s="6" t="s">
        <v>188</v>
      </c>
      <c r="BX101" s="7">
        <v>2</v>
      </c>
      <c r="BY101" s="9">
        <v>10560</v>
      </c>
      <c r="BZ101" s="9">
        <v>12</v>
      </c>
      <c r="CA101" s="10">
        <v>9409.32208122</v>
      </c>
      <c r="CB101" s="10">
        <v>6276.54601091</v>
      </c>
      <c r="CC101" s="10">
        <v>66.7056133984</v>
      </c>
    </row>
    <row r="102" spans="1:81" ht="15">
      <c r="A102" s="6" t="s">
        <v>98</v>
      </c>
      <c r="B102" s="6"/>
      <c r="C102" s="17">
        <v>3</v>
      </c>
      <c r="D102" s="13">
        <f t="shared" si="16"/>
        <v>4</v>
      </c>
      <c r="E102" s="20">
        <v>98</v>
      </c>
      <c r="F102" s="15">
        <v>100</v>
      </c>
      <c r="G102" s="7">
        <v>0.2587809548996233</v>
      </c>
      <c r="H102" s="12">
        <f t="shared" si="17"/>
        <v>0.28087340920312026</v>
      </c>
      <c r="I102" s="8">
        <v>53777</v>
      </c>
      <c r="J102" s="7">
        <v>0.6705289098740888</v>
      </c>
      <c r="K102" s="7">
        <v>0.20000000000000015</v>
      </c>
      <c r="L102" s="7">
        <v>0.13410578197481784</v>
      </c>
      <c r="M102" s="9">
        <v>149</v>
      </c>
      <c r="N102" s="7">
        <v>0.16947115384615385</v>
      </c>
      <c r="O102" s="7">
        <v>0.10000000000000007</v>
      </c>
      <c r="P102" s="7">
        <v>0.016947115384615397</v>
      </c>
      <c r="Q102" s="9">
        <v>343</v>
      </c>
      <c r="R102" s="12">
        <f t="shared" si="18"/>
        <v>2.3591968418810643</v>
      </c>
      <c r="S102" s="7">
        <v>9.053269437369482E-05</v>
      </c>
      <c r="T102" s="12">
        <f t="shared" si="15"/>
        <v>0.11055280421185869</v>
      </c>
      <c r="U102" s="7">
        <v>0.20000000000000015</v>
      </c>
      <c r="V102" s="7">
        <v>1.810653887473898E-05</v>
      </c>
      <c r="W102" s="12">
        <f t="shared" si="19"/>
        <v>0.022110560842371754</v>
      </c>
      <c r="X102" s="9">
        <v>290</v>
      </c>
      <c r="Y102" s="7">
        <v>0.005124000819840131</v>
      </c>
      <c r="Z102" s="7">
        <v>0.028974525854354026</v>
      </c>
      <c r="AA102" s="7">
        <v>0.0001484654942321891</v>
      </c>
      <c r="AB102" s="9">
        <v>0</v>
      </c>
      <c r="AC102" s="7">
        <v>0</v>
      </c>
      <c r="AD102" s="7">
        <v>0.028974525854354026</v>
      </c>
      <c r="AE102" s="7">
        <v>0</v>
      </c>
      <c r="AF102" s="9">
        <v>23</v>
      </c>
      <c r="AG102" s="7">
        <v>0.17424242424242425</v>
      </c>
      <c r="AH102" s="7">
        <v>0.028974525854354026</v>
      </c>
      <c r="AI102" s="7">
        <v>0.005048591626137445</v>
      </c>
      <c r="AJ102" s="9">
        <v>0</v>
      </c>
      <c r="AK102" s="7">
        <v>0</v>
      </c>
      <c r="AL102" s="7">
        <v>0.028974525854354026</v>
      </c>
      <c r="AM102" s="7">
        <v>0</v>
      </c>
      <c r="AN102" s="9">
        <v>0</v>
      </c>
      <c r="AO102" s="7">
        <v>0</v>
      </c>
      <c r="AP102" s="7">
        <v>0.028974525854354026</v>
      </c>
      <c r="AQ102" s="7">
        <v>0</v>
      </c>
      <c r="AR102" s="9">
        <v>23</v>
      </c>
      <c r="AS102" s="7">
        <v>0.005021834061135371</v>
      </c>
      <c r="AT102" s="7">
        <v>0.028974525854354026</v>
      </c>
      <c r="AU102" s="7">
        <v>0.0001455052608406425</v>
      </c>
      <c r="AV102" s="9">
        <v>288</v>
      </c>
      <c r="AW102" s="7">
        <v>0.00909693925897849</v>
      </c>
      <c r="AX102" s="7">
        <v>0.028974525854354026</v>
      </c>
      <c r="AY102" s="7">
        <v>0.0002635795017547604</v>
      </c>
      <c r="AZ102" s="9">
        <v>0</v>
      </c>
      <c r="BA102" s="7">
        <v>0</v>
      </c>
      <c r="BB102" s="7">
        <v>0.05</v>
      </c>
      <c r="BC102" s="7">
        <v>0</v>
      </c>
      <c r="BD102" s="9">
        <v>9</v>
      </c>
      <c r="BE102" s="7">
        <v>0.0001366867140513942</v>
      </c>
      <c r="BF102" s="7">
        <v>0.05</v>
      </c>
      <c r="BG102" s="7">
        <v>6.83433570256971E-06</v>
      </c>
      <c r="BH102" s="9">
        <v>28</v>
      </c>
      <c r="BI102" s="7">
        <v>0.040697674418604654</v>
      </c>
      <c r="BJ102" s="7">
        <v>0.04717831901952125</v>
      </c>
      <c r="BK102" s="7">
        <v>0.0019200478670735393</v>
      </c>
      <c r="BL102" s="9">
        <v>81</v>
      </c>
      <c r="BM102" s="7">
        <v>0.003538538311482103</v>
      </c>
      <c r="BN102" s="7">
        <v>0.05</v>
      </c>
      <c r="BO102" s="7">
        <v>0.00017692691557410516</v>
      </c>
      <c r="BP102" s="9">
        <v>2</v>
      </c>
      <c r="BQ102" s="7">
        <v>1</v>
      </c>
      <c r="BR102" s="7">
        <v>0.1</v>
      </c>
      <c r="BS102" s="7">
        <v>0.1</v>
      </c>
      <c r="BT102" s="9">
        <v>764</v>
      </c>
      <c r="BU102" s="6" t="s">
        <v>98</v>
      </c>
      <c r="BV102" s="6" t="s">
        <v>181</v>
      </c>
      <c r="BW102" s="6" t="s">
        <v>191</v>
      </c>
      <c r="BX102" s="7">
        <v>0.25</v>
      </c>
      <c r="BY102" s="9">
        <v>1320</v>
      </c>
      <c r="BZ102" s="9">
        <v>4</v>
      </c>
      <c r="CA102" s="10">
        <v>145.388461895</v>
      </c>
      <c r="CB102" s="10">
        <v>145.388461832</v>
      </c>
      <c r="CC102" s="10">
        <v>99.9999999565</v>
      </c>
    </row>
    <row r="103" spans="1:81" ht="15">
      <c r="A103" s="6" t="s">
        <v>96</v>
      </c>
      <c r="B103" s="6"/>
      <c r="C103" s="19">
        <v>3</v>
      </c>
      <c r="D103" s="13">
        <f t="shared" si="16"/>
        <v>4</v>
      </c>
      <c r="E103" s="20">
        <v>96</v>
      </c>
      <c r="F103" s="15">
        <v>101</v>
      </c>
      <c r="G103" s="7">
        <v>0.26380631074361516</v>
      </c>
      <c r="H103" s="12">
        <f t="shared" si="17"/>
        <v>0.2777944529238136</v>
      </c>
      <c r="I103" s="8">
        <v>49311</v>
      </c>
      <c r="J103" s="7">
        <v>0.7167722829688535</v>
      </c>
      <c r="K103" s="7">
        <v>0.20000000000000015</v>
      </c>
      <c r="L103" s="7">
        <v>0.1433544565937708</v>
      </c>
      <c r="M103" s="9">
        <v>69</v>
      </c>
      <c r="N103" s="7">
        <v>0.0733173076923077</v>
      </c>
      <c r="O103" s="7">
        <v>0.10000000000000007</v>
      </c>
      <c r="P103" s="7">
        <v>0.007331730769230775</v>
      </c>
      <c r="Q103" s="9">
        <v>1076</v>
      </c>
      <c r="R103" s="12">
        <f t="shared" si="18"/>
        <v>1.5416711490779802</v>
      </c>
      <c r="S103" s="7">
        <v>0.0023025481935709715</v>
      </c>
      <c r="T103" s="12">
        <f t="shared" si="15"/>
        <v>0.07224325909456328</v>
      </c>
      <c r="U103" s="7">
        <v>0.20000000000000015</v>
      </c>
      <c r="V103" s="7">
        <v>0.00046050963871419466</v>
      </c>
      <c r="W103" s="12">
        <f t="shared" si="19"/>
        <v>0.014448651818912667</v>
      </c>
      <c r="X103" s="9">
        <v>457</v>
      </c>
      <c r="Y103" s="7">
        <v>0.008546833367493338</v>
      </c>
      <c r="Z103" s="7">
        <v>0.028974525854354026</v>
      </c>
      <c r="AA103" s="7">
        <v>0.00024764044437929143</v>
      </c>
      <c r="AB103" s="9">
        <v>0</v>
      </c>
      <c r="AC103" s="7">
        <v>0</v>
      </c>
      <c r="AD103" s="7">
        <v>0.028974525854354026</v>
      </c>
      <c r="AE103" s="7">
        <v>0</v>
      </c>
      <c r="AF103" s="9">
        <v>0</v>
      </c>
      <c r="AG103" s="7">
        <v>0</v>
      </c>
      <c r="AH103" s="7">
        <v>0.028974525854354026</v>
      </c>
      <c r="AI103" s="7">
        <v>0</v>
      </c>
      <c r="AJ103" s="9">
        <v>0</v>
      </c>
      <c r="AK103" s="7">
        <v>0</v>
      </c>
      <c r="AL103" s="7">
        <v>0.028974525854354026</v>
      </c>
      <c r="AM103" s="7">
        <v>0</v>
      </c>
      <c r="AN103" s="9">
        <v>52</v>
      </c>
      <c r="AO103" s="7">
        <v>0.3939393939393939</v>
      </c>
      <c r="AP103" s="7">
        <v>0.028974525854354026</v>
      </c>
      <c r="AQ103" s="7">
        <v>0.011414207154745525</v>
      </c>
      <c r="AR103" s="9">
        <v>20</v>
      </c>
      <c r="AS103" s="7">
        <v>0.004366812227074236</v>
      </c>
      <c r="AT103" s="7">
        <v>0.028974525854354026</v>
      </c>
      <c r="AU103" s="7">
        <v>0.00012652631377447172</v>
      </c>
      <c r="AV103" s="9">
        <v>98</v>
      </c>
      <c r="AW103" s="7">
        <v>0.003095486275624625</v>
      </c>
      <c r="AX103" s="7">
        <v>0.028974525854354026</v>
      </c>
      <c r="AY103" s="7">
        <v>8.969024712488375E-05</v>
      </c>
      <c r="AZ103" s="9">
        <v>19</v>
      </c>
      <c r="BA103" s="7">
        <v>0.0038657171922685655</v>
      </c>
      <c r="BB103" s="7">
        <v>0.05</v>
      </c>
      <c r="BC103" s="7">
        <v>0.00019328585961342828</v>
      </c>
      <c r="BD103" s="9">
        <v>85</v>
      </c>
      <c r="BE103" s="7">
        <v>0.0035994168033533806</v>
      </c>
      <c r="BF103" s="7">
        <v>0.05</v>
      </c>
      <c r="BG103" s="7">
        <v>0.00017997084016766905</v>
      </c>
      <c r="BH103" s="9">
        <v>0</v>
      </c>
      <c r="BI103" s="7">
        <v>0</v>
      </c>
      <c r="BJ103" s="7">
        <v>0.04717831901952125</v>
      </c>
      <c r="BK103" s="7">
        <v>0</v>
      </c>
      <c r="BL103" s="9">
        <v>183</v>
      </c>
      <c r="BM103" s="7">
        <v>0.008165857641881777</v>
      </c>
      <c r="BN103" s="7">
        <v>0.05</v>
      </c>
      <c r="BO103" s="7">
        <v>0.0004082928820940889</v>
      </c>
      <c r="BP103" s="9">
        <v>2</v>
      </c>
      <c r="BQ103" s="7">
        <v>1</v>
      </c>
      <c r="BR103" s="7">
        <v>0.1</v>
      </c>
      <c r="BS103" s="7">
        <v>0.1</v>
      </c>
      <c r="BT103" s="9">
        <v>621</v>
      </c>
      <c r="BU103" s="6" t="s">
        <v>96</v>
      </c>
      <c r="BV103" s="6" t="s">
        <v>181</v>
      </c>
      <c r="BW103" s="6" t="s">
        <v>189</v>
      </c>
      <c r="BX103" s="7">
        <v>0.5</v>
      </c>
      <c r="BY103" s="9">
        <v>2640</v>
      </c>
      <c r="BZ103" s="9">
        <v>44</v>
      </c>
      <c r="CA103" s="10">
        <v>697.943918006</v>
      </c>
      <c r="CB103" s="10">
        <v>697.943916667</v>
      </c>
      <c r="CC103" s="10">
        <v>99.9999998082</v>
      </c>
    </row>
    <row r="104" spans="1:81" ht="15">
      <c r="A104" s="6" t="s">
        <v>101</v>
      </c>
      <c r="B104" s="6"/>
      <c r="C104" s="17">
        <v>3</v>
      </c>
      <c r="D104" s="13">
        <f t="shared" si="16"/>
        <v>4</v>
      </c>
      <c r="E104" s="20">
        <v>101</v>
      </c>
      <c r="F104" s="15">
        <v>102</v>
      </c>
      <c r="G104" s="7">
        <v>0.25553569237317975</v>
      </c>
      <c r="H104" s="12">
        <f t="shared" si="17"/>
        <v>0.27700441888213134</v>
      </c>
      <c r="I104" s="8">
        <v>48312</v>
      </c>
      <c r="J104" s="7">
        <v>0.7271164678595096</v>
      </c>
      <c r="K104" s="7">
        <v>0.20000000000000015</v>
      </c>
      <c r="L104" s="7">
        <v>0.14542329357190203</v>
      </c>
      <c r="M104" s="9">
        <v>51</v>
      </c>
      <c r="N104" s="7">
        <v>0.051682692307692304</v>
      </c>
      <c r="O104" s="7">
        <v>0.10000000000000007</v>
      </c>
      <c r="P104" s="7">
        <v>0.005168269230769234</v>
      </c>
      <c r="Q104" s="9">
        <v>1902</v>
      </c>
      <c r="R104" s="12">
        <f t="shared" si="18"/>
        <v>2.393043007572406</v>
      </c>
      <c r="S104" s="7">
        <v>0.004795215045326703</v>
      </c>
      <c r="T104" s="12">
        <f t="shared" si="15"/>
        <v>0.11213884759008462</v>
      </c>
      <c r="U104" s="7">
        <v>0.20000000000000015</v>
      </c>
      <c r="V104" s="7">
        <v>0.0009590430090653413</v>
      </c>
      <c r="W104" s="12">
        <f t="shared" si="19"/>
        <v>0.022427769518016942</v>
      </c>
      <c r="X104" s="9">
        <v>687</v>
      </c>
      <c r="Y104" s="7">
        <v>0.01326091412174626</v>
      </c>
      <c r="Z104" s="7">
        <v>0.028974525854354026</v>
      </c>
      <c r="AA104" s="7">
        <v>0.0003842286990729054</v>
      </c>
      <c r="AB104" s="9">
        <v>0</v>
      </c>
      <c r="AC104" s="7">
        <v>0</v>
      </c>
      <c r="AD104" s="7">
        <v>0.028974525854354026</v>
      </c>
      <c r="AE104" s="7">
        <v>0</v>
      </c>
      <c r="AF104" s="9">
        <v>0</v>
      </c>
      <c r="AG104" s="7">
        <v>0</v>
      </c>
      <c r="AH104" s="7">
        <v>0.028974525854354026</v>
      </c>
      <c r="AI104" s="7">
        <v>0</v>
      </c>
      <c r="AJ104" s="9">
        <v>0</v>
      </c>
      <c r="AK104" s="7">
        <v>0</v>
      </c>
      <c r="AL104" s="7">
        <v>0.028974525854354026</v>
      </c>
      <c r="AM104" s="7">
        <v>0</v>
      </c>
      <c r="AN104" s="9">
        <v>0</v>
      </c>
      <c r="AO104" s="7">
        <v>0</v>
      </c>
      <c r="AP104" s="7">
        <v>0.028974525854354026</v>
      </c>
      <c r="AQ104" s="7">
        <v>0</v>
      </c>
      <c r="AR104" s="9">
        <v>85</v>
      </c>
      <c r="AS104" s="7">
        <v>0.018558951965065504</v>
      </c>
      <c r="AT104" s="7">
        <v>0.028974525854354026</v>
      </c>
      <c r="AU104" s="7">
        <v>0.000537736833541505</v>
      </c>
      <c r="AV104" s="9">
        <v>95</v>
      </c>
      <c r="AW104" s="7">
        <v>0.0030007264916769322</v>
      </c>
      <c r="AX104" s="7">
        <v>0.028974525854354026</v>
      </c>
      <c r="AY104" s="7">
        <v>8.694462731493833E-05</v>
      </c>
      <c r="AZ104" s="9">
        <v>52</v>
      </c>
      <c r="BA104" s="7">
        <v>0.010579857578840285</v>
      </c>
      <c r="BB104" s="7">
        <v>0.05</v>
      </c>
      <c r="BC104" s="7">
        <v>0.0005289928789420143</v>
      </c>
      <c r="BD104" s="9">
        <v>293</v>
      </c>
      <c r="BE104" s="7">
        <v>0.013076362310916712</v>
      </c>
      <c r="BF104" s="7">
        <v>0.05</v>
      </c>
      <c r="BG104" s="7">
        <v>0.0006538181155458356</v>
      </c>
      <c r="BH104" s="9">
        <v>20</v>
      </c>
      <c r="BI104" s="7">
        <v>0.029069767441860465</v>
      </c>
      <c r="BJ104" s="7">
        <v>0.04717831901952125</v>
      </c>
      <c r="BK104" s="7">
        <v>0.001371462762195385</v>
      </c>
      <c r="BL104" s="9">
        <v>189</v>
      </c>
      <c r="BM104" s="7">
        <v>0.008438052896611169</v>
      </c>
      <c r="BN104" s="7">
        <v>0.05</v>
      </c>
      <c r="BO104" s="7">
        <v>0.00042190264483055846</v>
      </c>
      <c r="BP104" s="9">
        <v>2</v>
      </c>
      <c r="BQ104" s="7">
        <v>1</v>
      </c>
      <c r="BR104" s="7">
        <v>0.1</v>
      </c>
      <c r="BS104" s="7">
        <v>0.1</v>
      </c>
      <c r="BT104" s="9">
        <v>601</v>
      </c>
      <c r="BU104" s="6" t="s">
        <v>101</v>
      </c>
      <c r="BV104" s="6" t="s">
        <v>181</v>
      </c>
      <c r="BW104" s="6" t="s">
        <v>189</v>
      </c>
      <c r="BX104" s="7">
        <v>0.5</v>
      </c>
      <c r="BY104" s="9">
        <v>2640</v>
      </c>
      <c r="BZ104" s="9">
        <v>42</v>
      </c>
      <c r="CA104" s="10">
        <v>794.803934737</v>
      </c>
      <c r="CB104" s="10">
        <v>794.8039354</v>
      </c>
      <c r="CC104" s="10">
        <v>100.000000083</v>
      </c>
    </row>
    <row r="105" spans="1:81" ht="15">
      <c r="A105" s="6" t="s">
        <v>105</v>
      </c>
      <c r="B105" s="6"/>
      <c r="C105" s="19">
        <v>3</v>
      </c>
      <c r="D105" s="13">
        <f t="shared" si="16"/>
        <v>4</v>
      </c>
      <c r="E105" s="20">
        <v>105</v>
      </c>
      <c r="F105" s="15">
        <v>103</v>
      </c>
      <c r="G105" s="7">
        <v>0.24778817127717842</v>
      </c>
      <c r="H105" s="12">
        <f t="shared" si="17"/>
        <v>0.2758413222495535</v>
      </c>
      <c r="I105" s="8">
        <v>52634</v>
      </c>
      <c r="J105" s="7">
        <v>0.6823641484426772</v>
      </c>
      <c r="K105" s="7">
        <v>0.20000000000000015</v>
      </c>
      <c r="L105" s="7">
        <v>0.13647282968853555</v>
      </c>
      <c r="M105" s="9">
        <v>58</v>
      </c>
      <c r="N105" s="7">
        <v>0.06009615384615385</v>
      </c>
      <c r="O105" s="7">
        <v>0.10000000000000007</v>
      </c>
      <c r="P105" s="7">
        <v>0.006009615384615389</v>
      </c>
      <c r="Q105" s="9">
        <v>2170</v>
      </c>
      <c r="R105" s="12">
        <f t="shared" si="18"/>
        <v>3.112860009254573</v>
      </c>
      <c r="S105" s="7">
        <v>0.00560397378173171</v>
      </c>
      <c r="T105" s="12">
        <f t="shared" si="15"/>
        <v>0.14586972864360698</v>
      </c>
      <c r="U105" s="7">
        <v>0.20000000000000015</v>
      </c>
      <c r="V105" s="7">
        <v>0.0011207947563463428</v>
      </c>
      <c r="W105" s="12">
        <f t="shared" si="19"/>
        <v>0.029173945728721416</v>
      </c>
      <c r="X105" s="9">
        <v>883</v>
      </c>
      <c r="Y105" s="7">
        <v>0.017278130764500924</v>
      </c>
      <c r="Z105" s="7">
        <v>0.028974525854354026</v>
      </c>
      <c r="AA105" s="7">
        <v>0.0005006256465509417</v>
      </c>
      <c r="AB105" s="9">
        <v>0</v>
      </c>
      <c r="AC105" s="7">
        <v>0</v>
      </c>
      <c r="AD105" s="7">
        <v>0.028974525854354026</v>
      </c>
      <c r="AE105" s="7">
        <v>0</v>
      </c>
      <c r="AF105" s="9">
        <v>0</v>
      </c>
      <c r="AG105" s="7">
        <v>0</v>
      </c>
      <c r="AH105" s="7">
        <v>0.028974525854354026</v>
      </c>
      <c r="AI105" s="7">
        <v>0</v>
      </c>
      <c r="AJ105" s="9">
        <v>0</v>
      </c>
      <c r="AK105" s="7">
        <v>0</v>
      </c>
      <c r="AL105" s="7">
        <v>0.028974525854354026</v>
      </c>
      <c r="AM105" s="7">
        <v>0</v>
      </c>
      <c r="AN105" s="9">
        <v>0</v>
      </c>
      <c r="AO105" s="7">
        <v>0</v>
      </c>
      <c r="AP105" s="7">
        <v>0.028974525854354026</v>
      </c>
      <c r="AQ105" s="7">
        <v>0</v>
      </c>
      <c r="AR105" s="9">
        <v>79</v>
      </c>
      <c r="AS105" s="7">
        <v>0.01724890829694323</v>
      </c>
      <c r="AT105" s="7">
        <v>0.028974525854354026</v>
      </c>
      <c r="AU105" s="7">
        <v>0.0004997789394091633</v>
      </c>
      <c r="AV105" s="9">
        <v>168</v>
      </c>
      <c r="AW105" s="7">
        <v>0.005306547901070786</v>
      </c>
      <c r="AX105" s="7">
        <v>0.028974525854354026</v>
      </c>
      <c r="AY105" s="7">
        <v>0.00015375470935694358</v>
      </c>
      <c r="AZ105" s="9">
        <v>111</v>
      </c>
      <c r="BA105" s="7">
        <v>0.022583926754832145</v>
      </c>
      <c r="BB105" s="7">
        <v>0.05</v>
      </c>
      <c r="BC105" s="7">
        <v>0.0011291963377416073</v>
      </c>
      <c r="BD105" s="9">
        <v>241</v>
      </c>
      <c r="BE105" s="7">
        <v>0.010707125934025879</v>
      </c>
      <c r="BF105" s="7">
        <v>0.05</v>
      </c>
      <c r="BG105" s="7">
        <v>0.0005353562967012939</v>
      </c>
      <c r="BH105" s="9">
        <v>10</v>
      </c>
      <c r="BI105" s="7">
        <v>0.014534883720930232</v>
      </c>
      <c r="BJ105" s="7">
        <v>0.04717831901952125</v>
      </c>
      <c r="BK105" s="7">
        <v>0.0006857313810976925</v>
      </c>
      <c r="BL105" s="9">
        <v>303</v>
      </c>
      <c r="BM105" s="7">
        <v>0.013609762736469628</v>
      </c>
      <c r="BN105" s="7">
        <v>0.05</v>
      </c>
      <c r="BO105" s="7">
        <v>0.0006804881368234814</v>
      </c>
      <c r="BP105" s="9">
        <v>2</v>
      </c>
      <c r="BQ105" s="7">
        <v>1</v>
      </c>
      <c r="BR105" s="7">
        <v>0.1</v>
      </c>
      <c r="BS105" s="7">
        <v>0.1</v>
      </c>
      <c r="BT105" s="9">
        <v>623</v>
      </c>
      <c r="BU105" s="6" t="s">
        <v>105</v>
      </c>
      <c r="BV105" s="6" t="s">
        <v>181</v>
      </c>
      <c r="BW105" s="6" t="s">
        <v>189</v>
      </c>
      <c r="BX105" s="7">
        <v>0.5</v>
      </c>
      <c r="BY105" s="9">
        <v>2640</v>
      </c>
      <c r="BZ105" s="9">
        <v>24</v>
      </c>
      <c r="CA105" s="10">
        <v>697.108124421</v>
      </c>
      <c r="CB105" s="10">
        <v>697.108123574</v>
      </c>
      <c r="CC105" s="10">
        <v>99.9999998785</v>
      </c>
    </row>
    <row r="106" spans="1:81" ht="15">
      <c r="A106" s="6" t="s">
        <v>91</v>
      </c>
      <c r="B106" s="6"/>
      <c r="C106" s="19">
        <v>3</v>
      </c>
      <c r="D106" s="13">
        <f t="shared" si="16"/>
        <v>4</v>
      </c>
      <c r="E106" s="20">
        <v>91</v>
      </c>
      <c r="F106" s="15">
        <v>104</v>
      </c>
      <c r="G106" s="7">
        <v>0.27082544786024526</v>
      </c>
      <c r="H106" s="12">
        <f t="shared" si="17"/>
        <v>0.2749434131094149</v>
      </c>
      <c r="I106" s="8">
        <v>58849</v>
      </c>
      <c r="J106" s="7">
        <v>0.6180106858846919</v>
      </c>
      <c r="K106" s="7">
        <v>0.20000000000000015</v>
      </c>
      <c r="L106" s="7">
        <v>0.12360213717693846</v>
      </c>
      <c r="M106" s="9">
        <v>41</v>
      </c>
      <c r="N106" s="7">
        <v>0.039663461538461536</v>
      </c>
      <c r="O106" s="7">
        <v>0.10000000000000007</v>
      </c>
      <c r="P106" s="7">
        <v>0.003966346153846156</v>
      </c>
      <c r="Q106" s="9">
        <v>7078</v>
      </c>
      <c r="R106" s="12">
        <f t="shared" si="18"/>
        <v>0.8750456079706609</v>
      </c>
      <c r="S106" s="7">
        <v>0.020415122581268184</v>
      </c>
      <c r="T106" s="12">
        <f t="shared" si="15"/>
        <v>0.04100494882711626</v>
      </c>
      <c r="U106" s="7">
        <v>0.20000000000000015</v>
      </c>
      <c r="V106" s="7">
        <v>0.00408302451625364</v>
      </c>
      <c r="W106" s="12">
        <f t="shared" si="19"/>
        <v>0.008200989765423258</v>
      </c>
      <c r="X106" s="9">
        <v>4277</v>
      </c>
      <c r="Y106" s="7">
        <v>0.08684156589465054</v>
      </c>
      <c r="Z106" s="7">
        <v>0.028974525854354026</v>
      </c>
      <c r="AA106" s="7">
        <v>0.002516193196247141</v>
      </c>
      <c r="AB106" s="9">
        <v>0</v>
      </c>
      <c r="AC106" s="7">
        <v>0</v>
      </c>
      <c r="AD106" s="7">
        <v>0.028974525854354026</v>
      </c>
      <c r="AE106" s="7">
        <v>0</v>
      </c>
      <c r="AF106" s="9">
        <v>96</v>
      </c>
      <c r="AG106" s="7">
        <v>0.7272727272727273</v>
      </c>
      <c r="AH106" s="7">
        <v>0.028974525854354026</v>
      </c>
      <c r="AI106" s="7">
        <v>0.0210723824395302</v>
      </c>
      <c r="AJ106" s="9">
        <v>13</v>
      </c>
      <c r="AK106" s="7">
        <v>0.05019305019305019</v>
      </c>
      <c r="AL106" s="7">
        <v>0.028974525854354026</v>
      </c>
      <c r="AM106" s="7">
        <v>0.0014543198305274222</v>
      </c>
      <c r="AN106" s="9">
        <v>14</v>
      </c>
      <c r="AO106" s="7">
        <v>0.10606060606060606</v>
      </c>
      <c r="AP106" s="7">
        <v>0.028974525854354026</v>
      </c>
      <c r="AQ106" s="7">
        <v>0.0030730557724314876</v>
      </c>
      <c r="AR106" s="9">
        <v>221</v>
      </c>
      <c r="AS106" s="7">
        <v>0.0482532751091703</v>
      </c>
      <c r="AT106" s="7">
        <v>0.028974525854354026</v>
      </c>
      <c r="AU106" s="7">
        <v>0.0013981157672079126</v>
      </c>
      <c r="AV106" s="9">
        <v>957</v>
      </c>
      <c r="AW106" s="7">
        <v>0.030228371079313938</v>
      </c>
      <c r="AX106" s="7">
        <v>0.028974525854354026</v>
      </c>
      <c r="AY106" s="7">
        <v>0.0008758527193725892</v>
      </c>
      <c r="AZ106" s="9">
        <v>185</v>
      </c>
      <c r="BA106" s="7">
        <v>0.03763987792472025</v>
      </c>
      <c r="BB106" s="7">
        <v>0.05</v>
      </c>
      <c r="BC106" s="7">
        <v>0.0018819938962360125</v>
      </c>
      <c r="BD106" s="9">
        <v>1011</v>
      </c>
      <c r="BE106" s="7">
        <v>0.045790049207217055</v>
      </c>
      <c r="BF106" s="7">
        <v>0.05</v>
      </c>
      <c r="BG106" s="7">
        <v>0.002289502460360853</v>
      </c>
      <c r="BH106" s="9">
        <v>41</v>
      </c>
      <c r="BI106" s="7">
        <v>0.059593023255813955</v>
      </c>
      <c r="BJ106" s="7">
        <v>0.04717831901952125</v>
      </c>
      <c r="BK106" s="7">
        <v>0.0028114986625005396</v>
      </c>
      <c r="BL106" s="9">
        <v>797</v>
      </c>
      <c r="BM106" s="7">
        <v>0.03602050537585628</v>
      </c>
      <c r="BN106" s="7">
        <v>0.05</v>
      </c>
      <c r="BO106" s="7">
        <v>0.001801025268792814</v>
      </c>
      <c r="BP106" s="9">
        <v>2</v>
      </c>
      <c r="BQ106" s="7">
        <v>1</v>
      </c>
      <c r="BR106" s="7">
        <v>0.1</v>
      </c>
      <c r="BS106" s="7">
        <v>0.1</v>
      </c>
      <c r="BT106" s="9">
        <v>634</v>
      </c>
      <c r="BU106" s="6" t="s">
        <v>91</v>
      </c>
      <c r="BV106" s="6" t="s">
        <v>181</v>
      </c>
      <c r="BW106" s="6" t="s">
        <v>188</v>
      </c>
      <c r="BX106" s="7">
        <v>2</v>
      </c>
      <c r="BY106" s="9">
        <v>10560</v>
      </c>
      <c r="BZ106" s="9">
        <v>21</v>
      </c>
      <c r="CA106" s="10">
        <v>9558.86618479</v>
      </c>
      <c r="CB106" s="10">
        <v>8088.72124553</v>
      </c>
      <c r="CC106" s="10">
        <v>84.6200908053</v>
      </c>
    </row>
    <row r="107" spans="1:81" ht="15">
      <c r="A107" s="6" t="s">
        <v>80</v>
      </c>
      <c r="B107" s="6"/>
      <c r="C107" s="19">
        <v>4</v>
      </c>
      <c r="D107" s="13">
        <f t="shared" si="16"/>
        <v>4</v>
      </c>
      <c r="E107" s="20">
        <v>80</v>
      </c>
      <c r="F107" s="15">
        <v>105</v>
      </c>
      <c r="G107" s="7">
        <v>0.29378468434268523</v>
      </c>
      <c r="H107" s="12">
        <f t="shared" si="17"/>
        <v>0.2729388700045306</v>
      </c>
      <c r="I107" s="8">
        <v>55066</v>
      </c>
      <c r="J107" s="7">
        <v>0.6571819085487077</v>
      </c>
      <c r="K107" s="7">
        <v>0.20000000000000015</v>
      </c>
      <c r="L107" s="7">
        <v>0.13143638170974165</v>
      </c>
      <c r="M107" s="9">
        <v>88</v>
      </c>
      <c r="N107" s="7">
        <v>0.09615384615384616</v>
      </c>
      <c r="O107" s="7">
        <v>0.10000000000000007</v>
      </c>
      <c r="P107" s="7">
        <v>0.009615384615384623</v>
      </c>
      <c r="Q107" s="9">
        <v>63528</v>
      </c>
      <c r="R107" s="12">
        <f t="shared" si="18"/>
        <v>1.8467295442835303</v>
      </c>
      <c r="S107" s="7">
        <v>0.1907674758277706</v>
      </c>
      <c r="T107" s="12">
        <f t="shared" si="15"/>
        <v>0.08653840413699768</v>
      </c>
      <c r="U107" s="7">
        <v>0.20000000000000015</v>
      </c>
      <c r="V107" s="7">
        <v>0.03815349516555415</v>
      </c>
      <c r="W107" s="12">
        <f t="shared" si="19"/>
        <v>0.017307680827399547</v>
      </c>
      <c r="X107" s="9">
        <v>22374</v>
      </c>
      <c r="Y107" s="7">
        <v>0.45775773724123797</v>
      </c>
      <c r="Z107" s="7">
        <v>0.028974525854354026</v>
      </c>
      <c r="AA107" s="7">
        <v>0.013263313392726846</v>
      </c>
      <c r="AB107" s="9">
        <v>247</v>
      </c>
      <c r="AC107" s="7">
        <v>0.23659003831417624</v>
      </c>
      <c r="AD107" s="7">
        <v>0.028974525854354026</v>
      </c>
      <c r="AE107" s="7">
        <v>0.006855084182016709</v>
      </c>
      <c r="AF107" s="9">
        <v>16</v>
      </c>
      <c r="AG107" s="7">
        <v>0.12121212121212122</v>
      </c>
      <c r="AH107" s="7">
        <v>0.028974525854354026</v>
      </c>
      <c r="AI107" s="7">
        <v>0.0035120637399217</v>
      </c>
      <c r="AJ107" s="9">
        <v>104</v>
      </c>
      <c r="AK107" s="7">
        <v>0.4015444015444015</v>
      </c>
      <c r="AL107" s="7">
        <v>0.028974525854354026</v>
      </c>
      <c r="AM107" s="7">
        <v>0.011634558644219377</v>
      </c>
      <c r="AN107" s="9">
        <v>2</v>
      </c>
      <c r="AO107" s="7">
        <v>0.015151515151515152</v>
      </c>
      <c r="AP107" s="7">
        <v>0.028974525854354026</v>
      </c>
      <c r="AQ107" s="7">
        <v>0.0004390079674902125</v>
      </c>
      <c r="AR107" s="9">
        <v>1690</v>
      </c>
      <c r="AS107" s="7">
        <v>0.36899563318777295</v>
      </c>
      <c r="AT107" s="7">
        <v>0.028974525854354026</v>
      </c>
      <c r="AU107" s="7">
        <v>0.010691473513942862</v>
      </c>
      <c r="AV107" s="9">
        <v>6462</v>
      </c>
      <c r="AW107" s="7">
        <v>0.20411257462332985</v>
      </c>
      <c r="AX107" s="7">
        <v>0.028974525854354026</v>
      </c>
      <c r="AY107" s="7">
        <v>0.005914065070622436</v>
      </c>
      <c r="AZ107" s="9">
        <v>1468</v>
      </c>
      <c r="BA107" s="7">
        <v>0.29867751780264495</v>
      </c>
      <c r="BB107" s="7">
        <v>0.05</v>
      </c>
      <c r="BC107" s="7">
        <v>0.014933875890132248</v>
      </c>
      <c r="BD107" s="9">
        <v>6399</v>
      </c>
      <c r="BE107" s="7">
        <v>0.29127938764352107</v>
      </c>
      <c r="BF107" s="7">
        <v>0.05</v>
      </c>
      <c r="BG107" s="7">
        <v>0.014563969382176054</v>
      </c>
      <c r="BH107" s="9">
        <v>259</v>
      </c>
      <c r="BI107" s="7">
        <v>0.376453488372093</v>
      </c>
      <c r="BJ107" s="7">
        <v>0.04717831901952125</v>
      </c>
      <c r="BK107" s="7">
        <v>0.017760442770430238</v>
      </c>
      <c r="BL107" s="9">
        <v>6621</v>
      </c>
      <c r="BM107" s="7">
        <v>0.30023136596652</v>
      </c>
      <c r="BN107" s="7">
        <v>0.05</v>
      </c>
      <c r="BO107" s="7">
        <v>0.015011568298326</v>
      </c>
      <c r="BP107" s="9">
        <v>1</v>
      </c>
      <c r="BQ107" s="7">
        <v>0</v>
      </c>
      <c r="BR107" s="7">
        <v>0.1</v>
      </c>
      <c r="BS107" s="7">
        <v>0</v>
      </c>
      <c r="BT107" s="9">
        <v>618</v>
      </c>
      <c r="BU107" s="6" t="s">
        <v>80</v>
      </c>
      <c r="BV107" s="6" t="s">
        <v>181</v>
      </c>
      <c r="BW107" s="6" t="s">
        <v>186</v>
      </c>
      <c r="BX107" s="7">
        <v>5</v>
      </c>
      <c r="BY107" s="9">
        <v>26400</v>
      </c>
      <c r="BZ107" s="9">
        <v>1</v>
      </c>
      <c r="CA107" s="10">
        <v>52696.519046</v>
      </c>
      <c r="CB107" s="10">
        <v>34400.2727398</v>
      </c>
      <c r="CC107" s="10">
        <v>65.2799717373</v>
      </c>
    </row>
    <row r="108" spans="1:81" ht="15">
      <c r="A108" s="6" t="s">
        <v>118</v>
      </c>
      <c r="B108" s="6"/>
      <c r="C108" s="19">
        <v>4</v>
      </c>
      <c r="D108" s="13">
        <f t="shared" si="16"/>
        <v>4</v>
      </c>
      <c r="E108" s="20">
        <v>118</v>
      </c>
      <c r="F108" s="15">
        <v>106</v>
      </c>
      <c r="G108" s="7">
        <v>0.2367183021846663</v>
      </c>
      <c r="H108" s="12">
        <f t="shared" si="17"/>
        <v>0.2715343600464045</v>
      </c>
      <c r="I108" s="8">
        <v>34591</v>
      </c>
      <c r="J108" s="7">
        <v>0.8691911033797217</v>
      </c>
      <c r="K108" s="7">
        <v>0.20000000000000015</v>
      </c>
      <c r="L108" s="7">
        <v>0.17383822067594448</v>
      </c>
      <c r="M108" s="9">
        <v>502</v>
      </c>
      <c r="N108" s="7">
        <v>0.59375</v>
      </c>
      <c r="O108" s="7">
        <v>0.10000000000000007</v>
      </c>
      <c r="P108" s="7">
        <v>0.059375000000000046</v>
      </c>
      <c r="Q108" s="9">
        <v>2960</v>
      </c>
      <c r="R108" s="12">
        <f t="shared" si="18"/>
        <v>3.885337323728568</v>
      </c>
      <c r="S108" s="7">
        <v>0.007988001400239007</v>
      </c>
      <c r="T108" s="12">
        <f t="shared" si="15"/>
        <v>0.1820682907089301</v>
      </c>
      <c r="U108" s="7">
        <v>0.20000000000000015</v>
      </c>
      <c r="V108" s="7">
        <v>0.0015976002800478025</v>
      </c>
      <c r="W108" s="12">
        <f t="shared" si="19"/>
        <v>0.03641365814178605</v>
      </c>
      <c r="X108" s="9">
        <v>379</v>
      </c>
      <c r="Y108" s="7">
        <v>0.006948145111703218</v>
      </c>
      <c r="Z108" s="7">
        <v>0.028974525854354026</v>
      </c>
      <c r="AA108" s="7">
        <v>0.00020131921017884843</v>
      </c>
      <c r="AB108" s="9">
        <v>0</v>
      </c>
      <c r="AC108" s="7">
        <v>0</v>
      </c>
      <c r="AD108" s="7">
        <v>0.028974525854354026</v>
      </c>
      <c r="AE108" s="7">
        <v>0</v>
      </c>
      <c r="AF108" s="9">
        <v>0</v>
      </c>
      <c r="AG108" s="7">
        <v>0</v>
      </c>
      <c r="AH108" s="7">
        <v>0.028974525854354026</v>
      </c>
      <c r="AI108" s="7">
        <v>0</v>
      </c>
      <c r="AJ108" s="9">
        <v>4</v>
      </c>
      <c r="AK108" s="7">
        <v>0.015444015444015444</v>
      </c>
      <c r="AL108" s="7">
        <v>0.028974525854354026</v>
      </c>
      <c r="AM108" s="7">
        <v>0.00044748302477766835</v>
      </c>
      <c r="AN108" s="9">
        <v>0</v>
      </c>
      <c r="AO108" s="7">
        <v>0</v>
      </c>
      <c r="AP108" s="7">
        <v>0.028974525854354026</v>
      </c>
      <c r="AQ108" s="7">
        <v>0</v>
      </c>
      <c r="AR108" s="9">
        <v>20</v>
      </c>
      <c r="AS108" s="7">
        <v>0.004366812227074236</v>
      </c>
      <c r="AT108" s="7">
        <v>0.028974525854354026</v>
      </c>
      <c r="AU108" s="7">
        <v>0.00012652631377447172</v>
      </c>
      <c r="AV108" s="9">
        <v>285</v>
      </c>
      <c r="AW108" s="7">
        <v>0.009002179475030797</v>
      </c>
      <c r="AX108" s="7">
        <v>0.028974525854354026</v>
      </c>
      <c r="AY108" s="7">
        <v>0.00026083388194481495</v>
      </c>
      <c r="AZ108" s="9">
        <v>30</v>
      </c>
      <c r="BA108" s="7">
        <v>0.006103763987792472</v>
      </c>
      <c r="BB108" s="7">
        <v>0.05</v>
      </c>
      <c r="BC108" s="7">
        <v>0.0003051881993896236</v>
      </c>
      <c r="BD108" s="9">
        <v>141</v>
      </c>
      <c r="BE108" s="7">
        <v>0.0061509021323127395</v>
      </c>
      <c r="BF108" s="7">
        <v>0.05</v>
      </c>
      <c r="BG108" s="7">
        <v>0.000307545106615637</v>
      </c>
      <c r="BH108" s="9">
        <v>0</v>
      </c>
      <c r="BI108" s="7">
        <v>0</v>
      </c>
      <c r="BJ108" s="7">
        <v>0.04717831901952125</v>
      </c>
      <c r="BK108" s="7">
        <v>0</v>
      </c>
      <c r="BL108" s="9">
        <v>117</v>
      </c>
      <c r="BM108" s="7">
        <v>0.005171709839858459</v>
      </c>
      <c r="BN108" s="7">
        <v>0.05</v>
      </c>
      <c r="BO108" s="7">
        <v>0.00025858549199292294</v>
      </c>
      <c r="BP108" s="9">
        <v>1</v>
      </c>
      <c r="BQ108" s="7">
        <v>0</v>
      </c>
      <c r="BR108" s="7">
        <v>0.1</v>
      </c>
      <c r="BS108" s="7">
        <v>0</v>
      </c>
      <c r="BT108" s="9">
        <v>706</v>
      </c>
      <c r="BU108" s="6" t="s">
        <v>118</v>
      </c>
      <c r="BV108" s="6" t="s">
        <v>181</v>
      </c>
      <c r="BW108" s="6" t="s">
        <v>189</v>
      </c>
      <c r="BX108" s="7">
        <v>0.5</v>
      </c>
      <c r="BY108" s="9">
        <v>2640</v>
      </c>
      <c r="BZ108" s="9">
        <v>52</v>
      </c>
      <c r="CA108" s="10">
        <v>761.838611589</v>
      </c>
      <c r="CB108" s="10">
        <v>761.83861358</v>
      </c>
      <c r="CC108" s="10">
        <v>100.000000261</v>
      </c>
    </row>
    <row r="109" spans="1:81" ht="15">
      <c r="A109" s="6" t="s">
        <v>116</v>
      </c>
      <c r="B109" s="6"/>
      <c r="C109" s="19">
        <v>3</v>
      </c>
      <c r="D109" s="13">
        <f t="shared" si="16"/>
        <v>4</v>
      </c>
      <c r="E109" s="20">
        <v>116</v>
      </c>
      <c r="F109" s="15">
        <v>107</v>
      </c>
      <c r="G109" s="7">
        <v>0.23693101564297922</v>
      </c>
      <c r="H109" s="12">
        <f t="shared" si="17"/>
        <v>0.2690345620835431</v>
      </c>
      <c r="I109" s="8">
        <v>58029</v>
      </c>
      <c r="J109" s="7">
        <v>0.6265014082173624</v>
      </c>
      <c r="K109" s="7">
        <v>0.20000000000000015</v>
      </c>
      <c r="L109" s="7">
        <v>0.1253002816434726</v>
      </c>
      <c r="M109" s="9">
        <v>71</v>
      </c>
      <c r="N109" s="7">
        <v>0.07572115384615384</v>
      </c>
      <c r="O109" s="7">
        <v>0.10000000000000007</v>
      </c>
      <c r="P109" s="7">
        <v>0.00757211538461539</v>
      </c>
      <c r="Q109" s="9">
        <v>2165</v>
      </c>
      <c r="R109" s="12">
        <f t="shared" si="18"/>
        <v>3.544715211093996</v>
      </c>
      <c r="S109" s="7">
        <v>0.005588884999336094</v>
      </c>
      <c r="T109" s="12">
        <f t="shared" si="15"/>
        <v>0.1661066172021554</v>
      </c>
      <c r="U109" s="7">
        <v>0.20000000000000015</v>
      </c>
      <c r="V109" s="7">
        <v>0.0011177769998672196</v>
      </c>
      <c r="W109" s="12">
        <f t="shared" si="19"/>
        <v>0.033221323440431105</v>
      </c>
      <c r="X109" s="9">
        <v>566</v>
      </c>
      <c r="Y109" s="7">
        <v>0.010780897724943636</v>
      </c>
      <c r="Z109" s="7">
        <v>0.028974525854354026</v>
      </c>
      <c r="AA109" s="7">
        <v>0.00031237139986452586</v>
      </c>
      <c r="AB109" s="9">
        <v>1</v>
      </c>
      <c r="AC109" s="7">
        <v>0.0009578544061302681</v>
      </c>
      <c r="AD109" s="7">
        <v>0.028974525854354026</v>
      </c>
      <c r="AE109" s="7">
        <v>2.7753377255128375E-05</v>
      </c>
      <c r="AF109" s="9">
        <v>0</v>
      </c>
      <c r="AG109" s="7">
        <v>0</v>
      </c>
      <c r="AH109" s="7">
        <v>0.028974525854354026</v>
      </c>
      <c r="AI109" s="7">
        <v>0</v>
      </c>
      <c r="AJ109" s="9">
        <v>0</v>
      </c>
      <c r="AK109" s="7">
        <v>0</v>
      </c>
      <c r="AL109" s="7">
        <v>0.028974525854354026</v>
      </c>
      <c r="AM109" s="7">
        <v>0</v>
      </c>
      <c r="AN109" s="9">
        <v>0</v>
      </c>
      <c r="AO109" s="7">
        <v>0</v>
      </c>
      <c r="AP109" s="7">
        <v>0.028974525854354026</v>
      </c>
      <c r="AQ109" s="7">
        <v>0</v>
      </c>
      <c r="AR109" s="9">
        <v>56</v>
      </c>
      <c r="AS109" s="7">
        <v>0.01222707423580786</v>
      </c>
      <c r="AT109" s="7">
        <v>0.028974525854354026</v>
      </c>
      <c r="AU109" s="7">
        <v>0.0003542736785685208</v>
      </c>
      <c r="AV109" s="9">
        <v>133</v>
      </c>
      <c r="AW109" s="7">
        <v>0.0042010170883477055</v>
      </c>
      <c r="AX109" s="7">
        <v>0.028974525854354026</v>
      </c>
      <c r="AY109" s="7">
        <v>0.00012172247824091367</v>
      </c>
      <c r="AZ109" s="9">
        <v>13</v>
      </c>
      <c r="BA109" s="7">
        <v>0.002644964394710071</v>
      </c>
      <c r="BB109" s="7">
        <v>0.05</v>
      </c>
      <c r="BC109" s="7">
        <v>0.00013224821973550357</v>
      </c>
      <c r="BD109" s="9">
        <v>115</v>
      </c>
      <c r="BE109" s="7">
        <v>0.004966283943867323</v>
      </c>
      <c r="BF109" s="7">
        <v>0.05</v>
      </c>
      <c r="BG109" s="7">
        <v>0.00024831419719336615</v>
      </c>
      <c r="BH109" s="9">
        <v>17</v>
      </c>
      <c r="BI109" s="7">
        <v>0.024709302325581394</v>
      </c>
      <c r="BJ109" s="7">
        <v>0.04717831901952125</v>
      </c>
      <c r="BK109" s="7">
        <v>0.0011657433478660774</v>
      </c>
      <c r="BL109" s="9">
        <v>258</v>
      </c>
      <c r="BM109" s="7">
        <v>0.011568298325999184</v>
      </c>
      <c r="BN109" s="7">
        <v>0.05</v>
      </c>
      <c r="BO109" s="7">
        <v>0.0005784149162999592</v>
      </c>
      <c r="BP109" s="9">
        <v>2</v>
      </c>
      <c r="BQ109" s="7">
        <v>1</v>
      </c>
      <c r="BR109" s="7">
        <v>0.1</v>
      </c>
      <c r="BS109" s="7">
        <v>0.1</v>
      </c>
      <c r="BT109" s="9">
        <v>3760</v>
      </c>
      <c r="BU109" s="6" t="s">
        <v>116</v>
      </c>
      <c r="BV109" s="6" t="s">
        <v>181</v>
      </c>
      <c r="BW109" s="6" t="s">
        <v>189</v>
      </c>
      <c r="BX109" s="7">
        <v>0.5</v>
      </c>
      <c r="BY109" s="9">
        <v>2640</v>
      </c>
      <c r="BZ109" s="9">
        <v>18</v>
      </c>
      <c r="CA109" s="10">
        <v>610.768392265</v>
      </c>
      <c r="CB109" s="10">
        <v>610.768389298</v>
      </c>
      <c r="CC109" s="10">
        <v>99.9999995142</v>
      </c>
    </row>
    <row r="110" spans="1:81" ht="15">
      <c r="A110" s="6" t="s">
        <v>100</v>
      </c>
      <c r="B110" s="6"/>
      <c r="C110" s="19">
        <v>3</v>
      </c>
      <c r="D110" s="13">
        <f t="shared" si="16"/>
        <v>4</v>
      </c>
      <c r="E110" s="20">
        <v>100</v>
      </c>
      <c r="F110" s="15">
        <v>108</v>
      </c>
      <c r="G110" s="7">
        <v>0.25587681569372767</v>
      </c>
      <c r="H110" s="12">
        <f t="shared" si="17"/>
        <v>0.26719715733155336</v>
      </c>
      <c r="I110" s="8">
        <v>47009</v>
      </c>
      <c r="J110" s="7">
        <v>0.7406084327369119</v>
      </c>
      <c r="K110" s="7">
        <v>0.20000000000000015</v>
      </c>
      <c r="L110" s="7">
        <v>0.1481216865473825</v>
      </c>
      <c r="M110" s="9">
        <v>44</v>
      </c>
      <c r="N110" s="7">
        <v>0.04326923076923077</v>
      </c>
      <c r="O110" s="7">
        <v>0.10000000000000007</v>
      </c>
      <c r="P110" s="7">
        <v>0.00432692307692308</v>
      </c>
      <c r="Q110" s="9">
        <v>895</v>
      </c>
      <c r="R110" s="12">
        <f t="shared" si="18"/>
        <v>1.2453606260959285</v>
      </c>
      <c r="S110" s="7">
        <v>0.0017563342708496795</v>
      </c>
      <c r="T110" s="12">
        <f t="shared" si="15"/>
        <v>0.0583580424599779</v>
      </c>
      <c r="U110" s="7">
        <v>0.20000000000000015</v>
      </c>
      <c r="V110" s="7">
        <v>0.00035126685416993615</v>
      </c>
      <c r="W110" s="12">
        <f t="shared" si="19"/>
        <v>0.011671608491995588</v>
      </c>
      <c r="X110" s="9">
        <v>662</v>
      </c>
      <c r="Y110" s="7">
        <v>0.012748514039762246</v>
      </c>
      <c r="Z110" s="7">
        <v>0.028974525854354026</v>
      </c>
      <c r="AA110" s="7">
        <v>0.0003693821496496865</v>
      </c>
      <c r="AB110" s="9">
        <v>0</v>
      </c>
      <c r="AC110" s="7">
        <v>0</v>
      </c>
      <c r="AD110" s="7">
        <v>0.028974525854354026</v>
      </c>
      <c r="AE110" s="7">
        <v>0</v>
      </c>
      <c r="AF110" s="9">
        <v>0</v>
      </c>
      <c r="AG110" s="7">
        <v>0</v>
      </c>
      <c r="AH110" s="7">
        <v>0.028974525854354026</v>
      </c>
      <c r="AI110" s="7">
        <v>0</v>
      </c>
      <c r="AJ110" s="9">
        <v>0</v>
      </c>
      <c r="AK110" s="7">
        <v>0</v>
      </c>
      <c r="AL110" s="7">
        <v>0.028974525854354026</v>
      </c>
      <c r="AM110" s="7">
        <v>0</v>
      </c>
      <c r="AN110" s="9">
        <v>0</v>
      </c>
      <c r="AO110" s="7">
        <v>0</v>
      </c>
      <c r="AP110" s="7">
        <v>0.028974525854354026</v>
      </c>
      <c r="AQ110" s="7">
        <v>0</v>
      </c>
      <c r="AR110" s="9">
        <v>64</v>
      </c>
      <c r="AS110" s="7">
        <v>0.013973799126637555</v>
      </c>
      <c r="AT110" s="7">
        <v>0.028974525854354026</v>
      </c>
      <c r="AU110" s="7">
        <v>0.00040488420407830953</v>
      </c>
      <c r="AV110" s="9">
        <v>277</v>
      </c>
      <c r="AW110" s="7">
        <v>0.00874948671783695</v>
      </c>
      <c r="AX110" s="7">
        <v>0.028974525854354026</v>
      </c>
      <c r="AY110" s="7">
        <v>0.00025351222911829384</v>
      </c>
      <c r="AZ110" s="9">
        <v>146</v>
      </c>
      <c r="BA110" s="7">
        <v>0.02970498474059003</v>
      </c>
      <c r="BB110" s="7">
        <v>0.05</v>
      </c>
      <c r="BC110" s="7">
        <v>0.0014852492370295016</v>
      </c>
      <c r="BD110" s="9">
        <v>146</v>
      </c>
      <c r="BE110" s="7">
        <v>0.0063787133223983964</v>
      </c>
      <c r="BF110" s="7">
        <v>0.05</v>
      </c>
      <c r="BG110" s="7">
        <v>0.00031893566611991987</v>
      </c>
      <c r="BH110" s="9">
        <v>0</v>
      </c>
      <c r="BI110" s="7">
        <v>0</v>
      </c>
      <c r="BJ110" s="7">
        <v>0.04717831901952125</v>
      </c>
      <c r="BK110" s="7">
        <v>0</v>
      </c>
      <c r="BL110" s="9">
        <v>111</v>
      </c>
      <c r="BM110" s="7">
        <v>0.004899514585129066</v>
      </c>
      <c r="BN110" s="7">
        <v>0.05</v>
      </c>
      <c r="BO110" s="7">
        <v>0.00024497572925645327</v>
      </c>
      <c r="BP110" s="9">
        <v>2</v>
      </c>
      <c r="BQ110" s="7">
        <v>1</v>
      </c>
      <c r="BR110" s="7">
        <v>0.1</v>
      </c>
      <c r="BS110" s="7">
        <v>0.1</v>
      </c>
      <c r="BT110" s="9">
        <v>632</v>
      </c>
      <c r="BU110" s="6" t="s">
        <v>100</v>
      </c>
      <c r="BV110" s="6" t="s">
        <v>181</v>
      </c>
      <c r="BW110" s="6" t="s">
        <v>189</v>
      </c>
      <c r="BX110" s="7">
        <v>0.5</v>
      </c>
      <c r="BY110" s="9">
        <v>2640</v>
      </c>
      <c r="BZ110" s="9">
        <v>30</v>
      </c>
      <c r="CA110" s="10">
        <v>728.7452338</v>
      </c>
      <c r="CB110" s="10">
        <v>718.667333177</v>
      </c>
      <c r="CC110" s="10">
        <v>98.6170886401</v>
      </c>
    </row>
    <row r="111" spans="1:81" ht="15">
      <c r="A111" s="6" t="s">
        <v>111</v>
      </c>
      <c r="B111" s="6"/>
      <c r="C111" s="17">
        <v>3</v>
      </c>
      <c r="D111" s="13">
        <f t="shared" si="16"/>
        <v>4</v>
      </c>
      <c r="E111" s="20">
        <v>111</v>
      </c>
      <c r="F111" s="15">
        <v>109</v>
      </c>
      <c r="G111" s="7">
        <v>0.23986881765791063</v>
      </c>
      <c r="H111" s="12">
        <f t="shared" si="17"/>
        <v>0.2655618401132239</v>
      </c>
      <c r="I111" s="8">
        <v>57586</v>
      </c>
      <c r="J111" s="7">
        <v>0.6310884691848907</v>
      </c>
      <c r="K111" s="7">
        <v>0.20000000000000015</v>
      </c>
      <c r="L111" s="7">
        <v>0.12621769383697823</v>
      </c>
      <c r="M111" s="9">
        <v>91</v>
      </c>
      <c r="N111" s="7">
        <v>0.09975961538461539</v>
      </c>
      <c r="O111" s="7">
        <v>0.10000000000000007</v>
      </c>
      <c r="P111" s="7">
        <v>0.009975961538461546</v>
      </c>
      <c r="Q111" s="9">
        <v>1793</v>
      </c>
      <c r="R111" s="12">
        <f t="shared" si="18"/>
        <v>2.836755902413373</v>
      </c>
      <c r="S111" s="7">
        <v>0.0044662795891022775</v>
      </c>
      <c r="T111" s="12">
        <f t="shared" si="15"/>
        <v>0.13293139186566885</v>
      </c>
      <c r="U111" s="7">
        <v>0.20000000000000015</v>
      </c>
      <c r="V111" s="7">
        <v>0.0008932559178204562</v>
      </c>
      <c r="W111" s="12">
        <f t="shared" si="19"/>
        <v>0.02658627837313379</v>
      </c>
      <c r="X111" s="9">
        <v>588</v>
      </c>
      <c r="Y111" s="7">
        <v>0.011231809797089567</v>
      </c>
      <c r="Z111" s="7">
        <v>0.028974525854354026</v>
      </c>
      <c r="AA111" s="7">
        <v>0.0003254363633569585</v>
      </c>
      <c r="AB111" s="9">
        <v>0</v>
      </c>
      <c r="AC111" s="7">
        <v>0</v>
      </c>
      <c r="AD111" s="7">
        <v>0.028974525854354026</v>
      </c>
      <c r="AE111" s="7">
        <v>0</v>
      </c>
      <c r="AF111" s="9">
        <v>0</v>
      </c>
      <c r="AG111" s="7">
        <v>0</v>
      </c>
      <c r="AH111" s="7">
        <v>0.028974525854354026</v>
      </c>
      <c r="AI111" s="7">
        <v>0</v>
      </c>
      <c r="AJ111" s="9">
        <v>0</v>
      </c>
      <c r="AK111" s="7">
        <v>0</v>
      </c>
      <c r="AL111" s="7">
        <v>0.028974525854354026</v>
      </c>
      <c r="AM111" s="7">
        <v>0</v>
      </c>
      <c r="AN111" s="9">
        <v>0</v>
      </c>
      <c r="AO111" s="7">
        <v>0</v>
      </c>
      <c r="AP111" s="7">
        <v>0.028974525854354026</v>
      </c>
      <c r="AQ111" s="7">
        <v>0</v>
      </c>
      <c r="AR111" s="9">
        <v>64</v>
      </c>
      <c r="AS111" s="7">
        <v>0.013973799126637555</v>
      </c>
      <c r="AT111" s="7">
        <v>0.028974525854354026</v>
      </c>
      <c r="AU111" s="7">
        <v>0.00040488420407830953</v>
      </c>
      <c r="AV111" s="9">
        <v>131</v>
      </c>
      <c r="AW111" s="7">
        <v>0.0041378438990492435</v>
      </c>
      <c r="AX111" s="7">
        <v>0.028974525854354026</v>
      </c>
      <c r="AY111" s="7">
        <v>0.00011989206503428338</v>
      </c>
      <c r="AZ111" s="9">
        <v>18</v>
      </c>
      <c r="BA111" s="7">
        <v>0.003662258392675483</v>
      </c>
      <c r="BB111" s="7">
        <v>0.05</v>
      </c>
      <c r="BC111" s="7">
        <v>0.00018311291963377417</v>
      </c>
      <c r="BD111" s="9">
        <v>208</v>
      </c>
      <c r="BE111" s="7">
        <v>0.009203572079460542</v>
      </c>
      <c r="BF111" s="7">
        <v>0.05</v>
      </c>
      <c r="BG111" s="7">
        <v>0.00046017860397302713</v>
      </c>
      <c r="BH111" s="9">
        <v>13</v>
      </c>
      <c r="BI111" s="7">
        <v>0.0188953488372093</v>
      </c>
      <c r="BJ111" s="7">
        <v>0.04717831901952125</v>
      </c>
      <c r="BK111" s="7">
        <v>0.0008914507954270003</v>
      </c>
      <c r="BL111" s="9">
        <v>178</v>
      </c>
      <c r="BM111" s="7">
        <v>0.007939028262940616</v>
      </c>
      <c r="BN111" s="7">
        <v>0.05</v>
      </c>
      <c r="BO111" s="7">
        <v>0.00039695141314703084</v>
      </c>
      <c r="BP111" s="9">
        <v>2</v>
      </c>
      <c r="BQ111" s="7">
        <v>1</v>
      </c>
      <c r="BR111" s="7">
        <v>0.1</v>
      </c>
      <c r="BS111" s="7">
        <v>0.1</v>
      </c>
      <c r="BT111" s="9">
        <v>646</v>
      </c>
      <c r="BU111" s="6" t="s">
        <v>111</v>
      </c>
      <c r="BV111" s="6" t="s">
        <v>181</v>
      </c>
      <c r="BW111" s="6" t="s">
        <v>189</v>
      </c>
      <c r="BX111" s="7">
        <v>0.5</v>
      </c>
      <c r="BY111" s="9">
        <v>2640</v>
      </c>
      <c r="BZ111" s="9">
        <v>47</v>
      </c>
      <c r="CA111" s="10">
        <v>632.060021596</v>
      </c>
      <c r="CB111" s="10">
        <v>632.060022674</v>
      </c>
      <c r="CC111" s="10">
        <v>100.000000171</v>
      </c>
    </row>
    <row r="112" spans="1:81" ht="15">
      <c r="A112" s="6" t="s">
        <v>121</v>
      </c>
      <c r="B112" s="6"/>
      <c r="C112" s="19">
        <v>3</v>
      </c>
      <c r="D112" s="13">
        <f t="shared" si="16"/>
        <v>4</v>
      </c>
      <c r="E112" s="20">
        <v>121</v>
      </c>
      <c r="F112" s="15">
        <v>110</v>
      </c>
      <c r="G112" s="7">
        <v>0.23386693451416238</v>
      </c>
      <c r="H112" s="12">
        <f t="shared" si="17"/>
        <v>0.2640630988106753</v>
      </c>
      <c r="I112" s="8">
        <v>58734</v>
      </c>
      <c r="J112" s="7">
        <v>0.6192014579191517</v>
      </c>
      <c r="K112" s="7">
        <v>0.20000000000000015</v>
      </c>
      <c r="L112" s="7">
        <v>0.12384029158383043</v>
      </c>
      <c r="M112" s="9">
        <v>66</v>
      </c>
      <c r="N112" s="7">
        <v>0.06971153846153846</v>
      </c>
      <c r="O112" s="7">
        <v>0.10000000000000007</v>
      </c>
      <c r="P112" s="7">
        <v>0.006971153846153852</v>
      </c>
      <c r="Q112" s="9">
        <v>2193</v>
      </c>
      <c r="R112" s="12">
        <f t="shared" si="18"/>
        <v>3.3430007061751628</v>
      </c>
      <c r="S112" s="7">
        <v>0.0056733821807515425</v>
      </c>
      <c r="T112" s="12">
        <f t="shared" si="15"/>
        <v>0.15665420366331598</v>
      </c>
      <c r="U112" s="7">
        <v>0.20000000000000015</v>
      </c>
      <c r="V112" s="7">
        <v>0.0011346764361503093</v>
      </c>
      <c r="W112" s="12">
        <f t="shared" si="19"/>
        <v>0.03133084073266322</v>
      </c>
      <c r="X112" s="9">
        <v>732</v>
      </c>
      <c r="Y112" s="7">
        <v>0.014183234269317483</v>
      </c>
      <c r="Z112" s="7">
        <v>0.028974525854354026</v>
      </c>
      <c r="AA112" s="7">
        <v>0.0004109524880346994</v>
      </c>
      <c r="AB112" s="9">
        <v>0</v>
      </c>
      <c r="AC112" s="7">
        <v>0</v>
      </c>
      <c r="AD112" s="7">
        <v>0.028974525854354026</v>
      </c>
      <c r="AE112" s="7">
        <v>0</v>
      </c>
      <c r="AF112" s="9">
        <v>0</v>
      </c>
      <c r="AG112" s="7">
        <v>0</v>
      </c>
      <c r="AH112" s="7">
        <v>0.028974525854354026</v>
      </c>
      <c r="AI112" s="7">
        <v>0</v>
      </c>
      <c r="AJ112" s="9">
        <v>0</v>
      </c>
      <c r="AK112" s="7">
        <v>0</v>
      </c>
      <c r="AL112" s="7">
        <v>0.028974525854354026</v>
      </c>
      <c r="AM112" s="7">
        <v>0</v>
      </c>
      <c r="AN112" s="9">
        <v>0</v>
      </c>
      <c r="AO112" s="7">
        <v>0</v>
      </c>
      <c r="AP112" s="7">
        <v>0.028974525854354026</v>
      </c>
      <c r="AQ112" s="7">
        <v>0</v>
      </c>
      <c r="AR112" s="9">
        <v>73</v>
      </c>
      <c r="AS112" s="7">
        <v>0.01593886462882096</v>
      </c>
      <c r="AT112" s="7">
        <v>0.028974525854354026</v>
      </c>
      <c r="AU112" s="7">
        <v>0.0004618210452768218</v>
      </c>
      <c r="AV112" s="9">
        <v>221</v>
      </c>
      <c r="AW112" s="7">
        <v>0.0069806374174800215</v>
      </c>
      <c r="AX112" s="7">
        <v>0.028974525854354026</v>
      </c>
      <c r="AY112" s="7">
        <v>0.000202260659332646</v>
      </c>
      <c r="AZ112" s="9">
        <v>23</v>
      </c>
      <c r="BA112" s="7">
        <v>0.0046795523906408955</v>
      </c>
      <c r="BB112" s="7">
        <v>0.05</v>
      </c>
      <c r="BC112" s="7">
        <v>0.0002339776195320448</v>
      </c>
      <c r="BD112" s="9">
        <v>172</v>
      </c>
      <c r="BE112" s="7">
        <v>0.007563331510843813</v>
      </c>
      <c r="BF112" s="7">
        <v>0.05</v>
      </c>
      <c r="BG112" s="7">
        <v>0.00037816657554219066</v>
      </c>
      <c r="BH112" s="9">
        <v>0</v>
      </c>
      <c r="BI112" s="7">
        <v>0</v>
      </c>
      <c r="BJ112" s="7">
        <v>0.04717831901952125</v>
      </c>
      <c r="BK112" s="7">
        <v>0</v>
      </c>
      <c r="BL112" s="9">
        <v>106</v>
      </c>
      <c r="BM112" s="7">
        <v>0.0046726852061879055</v>
      </c>
      <c r="BN112" s="7">
        <v>0.05</v>
      </c>
      <c r="BO112" s="7">
        <v>0.00023363426030939527</v>
      </c>
      <c r="BP112" s="9">
        <v>2</v>
      </c>
      <c r="BQ112" s="7">
        <v>1</v>
      </c>
      <c r="BR112" s="7">
        <v>0.1</v>
      </c>
      <c r="BS112" s="7">
        <v>0.1</v>
      </c>
      <c r="BT112" s="9">
        <v>693</v>
      </c>
      <c r="BU112" s="6" t="s">
        <v>121</v>
      </c>
      <c r="BV112" s="6" t="s">
        <v>181</v>
      </c>
      <c r="BW112" s="6" t="s">
        <v>189</v>
      </c>
      <c r="BX112" s="7">
        <v>0.5</v>
      </c>
      <c r="BY112" s="9">
        <v>2640</v>
      </c>
      <c r="BZ112" s="9">
        <v>7</v>
      </c>
      <c r="CA112" s="10">
        <v>655.997468195</v>
      </c>
      <c r="CB112" s="10">
        <v>655.997468367</v>
      </c>
      <c r="CC112" s="10">
        <v>100.000000026</v>
      </c>
    </row>
    <row r="113" spans="1:81" ht="15">
      <c r="A113" s="6" t="s">
        <v>104</v>
      </c>
      <c r="B113" s="6"/>
      <c r="C113" s="19">
        <v>3</v>
      </c>
      <c r="D113" s="13">
        <f t="shared" si="16"/>
        <v>4</v>
      </c>
      <c r="E113" s="20">
        <v>104</v>
      </c>
      <c r="F113" s="15">
        <v>111</v>
      </c>
      <c r="G113" s="7">
        <v>0.2518923367575849</v>
      </c>
      <c r="H113" s="12">
        <f t="shared" si="17"/>
        <v>0.2638473373790229</v>
      </c>
      <c r="I113" s="8">
        <v>56524</v>
      </c>
      <c r="J113" s="7">
        <v>0.6420849900596421</v>
      </c>
      <c r="K113" s="7">
        <v>0.20000000000000015</v>
      </c>
      <c r="L113" s="7">
        <v>0.12841699801192852</v>
      </c>
      <c r="M113" s="9">
        <v>178</v>
      </c>
      <c r="N113" s="7">
        <v>0.20432692307692307</v>
      </c>
      <c r="O113" s="7">
        <v>0.10000000000000007</v>
      </c>
      <c r="P113" s="7">
        <v>0.020432692307692322</v>
      </c>
      <c r="Q113" s="9">
        <v>1082</v>
      </c>
      <c r="R113" s="12">
        <f t="shared" si="18"/>
        <v>1.3251213382978295</v>
      </c>
      <c r="S113" s="7">
        <v>0.0023206547324457105</v>
      </c>
      <c r="T113" s="12">
        <f t="shared" si="15"/>
        <v>0.06209565783963587</v>
      </c>
      <c r="U113" s="7">
        <v>0.20000000000000015</v>
      </c>
      <c r="V113" s="7">
        <v>0.0004641309464891425</v>
      </c>
      <c r="W113" s="12">
        <f t="shared" si="19"/>
        <v>0.012419131567927184</v>
      </c>
      <c r="X113" s="9">
        <v>287</v>
      </c>
      <c r="Y113" s="7">
        <v>0.00506251281000205</v>
      </c>
      <c r="Z113" s="7">
        <v>0.028974525854354026</v>
      </c>
      <c r="AA113" s="7">
        <v>0.00014668390830140283</v>
      </c>
      <c r="AB113" s="9">
        <v>0</v>
      </c>
      <c r="AC113" s="7">
        <v>0</v>
      </c>
      <c r="AD113" s="7">
        <v>0.028974525854354026</v>
      </c>
      <c r="AE113" s="7">
        <v>0</v>
      </c>
      <c r="AF113" s="9">
        <v>0</v>
      </c>
      <c r="AG113" s="7">
        <v>0</v>
      </c>
      <c r="AH113" s="7">
        <v>0.028974525854354026</v>
      </c>
      <c r="AI113" s="7">
        <v>0</v>
      </c>
      <c r="AJ113" s="9">
        <v>0</v>
      </c>
      <c r="AK113" s="7">
        <v>0</v>
      </c>
      <c r="AL113" s="7">
        <v>0.028974525854354026</v>
      </c>
      <c r="AM113" s="7">
        <v>0</v>
      </c>
      <c r="AN113" s="9">
        <v>0</v>
      </c>
      <c r="AO113" s="7">
        <v>0</v>
      </c>
      <c r="AP113" s="7">
        <v>0.028974525854354026</v>
      </c>
      <c r="AQ113" s="7">
        <v>0</v>
      </c>
      <c r="AR113" s="9">
        <v>57</v>
      </c>
      <c r="AS113" s="7">
        <v>0.012445414847161572</v>
      </c>
      <c r="AT113" s="7">
        <v>0.028974525854354026</v>
      </c>
      <c r="AU113" s="7">
        <v>0.00036059999425724443</v>
      </c>
      <c r="AV113" s="9">
        <v>102</v>
      </c>
      <c r="AW113" s="7">
        <v>0.0032218326542215485</v>
      </c>
      <c r="AX113" s="7">
        <v>0.028974525854354026</v>
      </c>
      <c r="AY113" s="7">
        <v>9.33510735381443E-05</v>
      </c>
      <c r="AZ113" s="9">
        <v>5</v>
      </c>
      <c r="BA113" s="7">
        <v>0.001017293997965412</v>
      </c>
      <c r="BB113" s="7">
        <v>0.05</v>
      </c>
      <c r="BC113" s="7">
        <v>5.08646998982706E-05</v>
      </c>
      <c r="BD113" s="9">
        <v>112</v>
      </c>
      <c r="BE113" s="7">
        <v>0.004829597229815928</v>
      </c>
      <c r="BF113" s="7">
        <v>0.05</v>
      </c>
      <c r="BG113" s="7">
        <v>0.0002414798614907964</v>
      </c>
      <c r="BH113" s="9">
        <v>22</v>
      </c>
      <c r="BI113" s="7">
        <v>0.03197674418604651</v>
      </c>
      <c r="BJ113" s="7">
        <v>0.04717831901952125</v>
      </c>
      <c r="BK113" s="7">
        <v>0.0015086090384149238</v>
      </c>
      <c r="BL113" s="9">
        <v>81</v>
      </c>
      <c r="BM113" s="7">
        <v>0.003538538311482103</v>
      </c>
      <c r="BN113" s="7">
        <v>0.05</v>
      </c>
      <c r="BO113" s="7">
        <v>0.00017692691557410516</v>
      </c>
      <c r="BP113" s="9">
        <v>2</v>
      </c>
      <c r="BQ113" s="7">
        <v>1</v>
      </c>
      <c r="BR113" s="7">
        <v>0.1</v>
      </c>
      <c r="BS113" s="7">
        <v>0.1</v>
      </c>
      <c r="BT113" s="9">
        <v>752</v>
      </c>
      <c r="BU113" s="6" t="s">
        <v>104</v>
      </c>
      <c r="BV113" s="6" t="s">
        <v>181</v>
      </c>
      <c r="BW113" s="6" t="s">
        <v>190</v>
      </c>
      <c r="BX113" s="7">
        <v>0.5</v>
      </c>
      <c r="BY113" s="9">
        <v>2640</v>
      </c>
      <c r="BZ113" s="9">
        <v>12</v>
      </c>
      <c r="CA113" s="10">
        <v>816.528999829</v>
      </c>
      <c r="CB113" s="10">
        <v>816.528999065</v>
      </c>
      <c r="CC113" s="10">
        <v>99.9999999064</v>
      </c>
    </row>
    <row r="114" spans="1:81" ht="15">
      <c r="A114" s="6" t="s">
        <v>88</v>
      </c>
      <c r="B114" s="6"/>
      <c r="C114" s="19">
        <v>4</v>
      </c>
      <c r="D114" s="13">
        <f t="shared" si="16"/>
        <v>4</v>
      </c>
      <c r="E114" s="20">
        <v>88</v>
      </c>
      <c r="F114" s="15">
        <v>112</v>
      </c>
      <c r="G114" s="7">
        <v>0.27385195029079007</v>
      </c>
      <c r="H114" s="12">
        <f t="shared" si="17"/>
        <v>0.26374162274959123</v>
      </c>
      <c r="I114" s="8">
        <v>45887</v>
      </c>
      <c r="J114" s="7">
        <v>0.7522262259774686</v>
      </c>
      <c r="K114" s="7">
        <v>0.20000000000000015</v>
      </c>
      <c r="L114" s="7">
        <v>0.15044524519549382</v>
      </c>
      <c r="M114" s="9">
        <v>355</v>
      </c>
      <c r="N114" s="7">
        <v>0.4170673076923077</v>
      </c>
      <c r="O114" s="7">
        <v>0.10000000000000007</v>
      </c>
      <c r="P114" s="7">
        <v>0.0417067307692308</v>
      </c>
      <c r="Q114" s="9">
        <v>63024</v>
      </c>
      <c r="R114" s="12">
        <f t="shared" si="18"/>
        <v>2.9597489281934113</v>
      </c>
      <c r="S114" s="7">
        <v>0.18924652656229252</v>
      </c>
      <c r="T114" s="12">
        <f t="shared" si="15"/>
        <v>0.13869488885629855</v>
      </c>
      <c r="U114" s="7">
        <v>0.20000000000000015</v>
      </c>
      <c r="V114" s="7">
        <v>0.03784930531245853</v>
      </c>
      <c r="W114" s="12">
        <f t="shared" si="19"/>
        <v>0.02773897777125973</v>
      </c>
      <c r="X114" s="9">
        <v>8937</v>
      </c>
      <c r="Y114" s="7">
        <v>0.18235294117647058</v>
      </c>
      <c r="Z114" s="7">
        <v>0.028974525854354026</v>
      </c>
      <c r="AA114" s="7">
        <v>0.005283590008735146</v>
      </c>
      <c r="AB114" s="9">
        <v>40</v>
      </c>
      <c r="AC114" s="7">
        <v>0.038314176245210725</v>
      </c>
      <c r="AD114" s="7">
        <v>0.028974525854354026</v>
      </c>
      <c r="AE114" s="7">
        <v>0.001110135090205135</v>
      </c>
      <c r="AF114" s="9">
        <v>0</v>
      </c>
      <c r="AG114" s="7">
        <v>0</v>
      </c>
      <c r="AH114" s="7">
        <v>0.028974525854354026</v>
      </c>
      <c r="AI114" s="7">
        <v>0</v>
      </c>
      <c r="AJ114" s="9">
        <v>76</v>
      </c>
      <c r="AK114" s="7">
        <v>0.29343629343629346</v>
      </c>
      <c r="AL114" s="7">
        <v>0.028974525854354026</v>
      </c>
      <c r="AM114" s="7">
        <v>0.0085021774707757</v>
      </c>
      <c r="AN114" s="9">
        <v>0</v>
      </c>
      <c r="AO114" s="7">
        <v>0</v>
      </c>
      <c r="AP114" s="7">
        <v>0.028974525854354026</v>
      </c>
      <c r="AQ114" s="7">
        <v>0</v>
      </c>
      <c r="AR114" s="9">
        <v>712</v>
      </c>
      <c r="AS114" s="7">
        <v>0.1554585152838428</v>
      </c>
      <c r="AT114" s="7">
        <v>0.028974525854354026</v>
      </c>
      <c r="AU114" s="7">
        <v>0.004504336770371194</v>
      </c>
      <c r="AV114" s="9">
        <v>4264</v>
      </c>
      <c r="AW114" s="7">
        <v>0.1346852395843204</v>
      </c>
      <c r="AX114" s="7">
        <v>0.028974525854354026</v>
      </c>
      <c r="AY114" s="7">
        <v>0.003902440956535758</v>
      </c>
      <c r="AZ114" s="9">
        <v>730</v>
      </c>
      <c r="BA114" s="7">
        <v>0.14852492370295015</v>
      </c>
      <c r="BB114" s="7">
        <v>0.05</v>
      </c>
      <c r="BC114" s="7">
        <v>0.007426246185147508</v>
      </c>
      <c r="BD114" s="9">
        <v>2246</v>
      </c>
      <c r="BE114" s="7">
        <v>0.10205941315837434</v>
      </c>
      <c r="BF114" s="7">
        <v>0.05</v>
      </c>
      <c r="BG114" s="7">
        <v>0.005102970657918718</v>
      </c>
      <c r="BH114" s="9">
        <v>5</v>
      </c>
      <c r="BI114" s="7">
        <v>0.007267441860465116</v>
      </c>
      <c r="BJ114" s="7">
        <v>0.04717831901952125</v>
      </c>
      <c r="BK114" s="7">
        <v>0.00034286569054884627</v>
      </c>
      <c r="BL114" s="9">
        <v>3387</v>
      </c>
      <c r="BM114" s="7">
        <v>0.1535181236673774</v>
      </c>
      <c r="BN114" s="7">
        <v>0.05</v>
      </c>
      <c r="BO114" s="7">
        <v>0.007675906183368871</v>
      </c>
      <c r="BP114" s="9">
        <v>1</v>
      </c>
      <c r="BQ114" s="7">
        <v>0</v>
      </c>
      <c r="BR114" s="7">
        <v>0.1</v>
      </c>
      <c r="BS114" s="7">
        <v>0</v>
      </c>
      <c r="BT114" s="9">
        <v>661</v>
      </c>
      <c r="BU114" s="6" t="s">
        <v>88</v>
      </c>
      <c r="BV114" s="6" t="s">
        <v>181</v>
      </c>
      <c r="BW114" s="6" t="s">
        <v>186</v>
      </c>
      <c r="BX114" s="7">
        <v>5</v>
      </c>
      <c r="BY114" s="9">
        <v>26400</v>
      </c>
      <c r="BZ114" s="9">
        <v>7</v>
      </c>
      <c r="CA114" s="10">
        <v>54080.332649</v>
      </c>
      <c r="CB114" s="10">
        <v>21293.6980565</v>
      </c>
      <c r="CC114" s="10">
        <v>39.3741994796</v>
      </c>
    </row>
    <row r="115" spans="1:81" ht="15">
      <c r="A115" s="6" t="s">
        <v>122</v>
      </c>
      <c r="B115" s="6"/>
      <c r="C115" s="17">
        <v>2</v>
      </c>
      <c r="D115" s="13">
        <f t="shared" si="16"/>
        <v>4</v>
      </c>
      <c r="E115" s="20">
        <v>122</v>
      </c>
      <c r="F115" s="15">
        <v>113</v>
      </c>
      <c r="G115" s="7">
        <v>0.23241890313471192</v>
      </c>
      <c r="H115" s="12">
        <f t="shared" si="17"/>
        <v>0.26036591906891704</v>
      </c>
      <c r="I115" s="8">
        <v>75386</v>
      </c>
      <c r="J115" s="7">
        <v>0.4467776673293572</v>
      </c>
      <c r="K115" s="7">
        <v>0.20000000000000015</v>
      </c>
      <c r="L115" s="7">
        <v>0.08935553346587151</v>
      </c>
      <c r="M115" s="9">
        <v>349</v>
      </c>
      <c r="N115" s="7">
        <v>0.4098557692307692</v>
      </c>
      <c r="O115" s="7">
        <v>0.10000000000000007</v>
      </c>
      <c r="P115" s="7">
        <v>0.04098557692307695</v>
      </c>
      <c r="Q115" s="9">
        <v>1727</v>
      </c>
      <c r="R115" s="12">
        <f t="shared" si="18"/>
        <v>3.0730066776756693</v>
      </c>
      <c r="S115" s="7">
        <v>0.004267107661480149</v>
      </c>
      <c r="T115" s="12">
        <f t="shared" si="15"/>
        <v>0.14400218733250558</v>
      </c>
      <c r="U115" s="7">
        <v>0.20000000000000015</v>
      </c>
      <c r="V115" s="7">
        <v>0.0008534215322960305</v>
      </c>
      <c r="W115" s="12">
        <f t="shared" si="19"/>
        <v>0.028800437466501138</v>
      </c>
      <c r="X115" s="9">
        <v>173</v>
      </c>
      <c r="Y115" s="7">
        <v>0.00272596843615495</v>
      </c>
      <c r="Z115" s="7">
        <v>0.028974525854354026</v>
      </c>
      <c r="AA115" s="7">
        <v>7.89836429315246E-05</v>
      </c>
      <c r="AB115" s="9">
        <v>0</v>
      </c>
      <c r="AC115" s="7">
        <v>0</v>
      </c>
      <c r="AD115" s="7">
        <v>0.028974525854354026</v>
      </c>
      <c r="AE115" s="7">
        <v>0</v>
      </c>
      <c r="AF115" s="9">
        <v>0</v>
      </c>
      <c r="AG115" s="7">
        <v>0</v>
      </c>
      <c r="AH115" s="7">
        <v>0.028974525854354026</v>
      </c>
      <c r="AI115" s="7">
        <v>0</v>
      </c>
      <c r="AJ115" s="9">
        <v>0</v>
      </c>
      <c r="AK115" s="7">
        <v>0</v>
      </c>
      <c r="AL115" s="7">
        <v>0.028974525854354026</v>
      </c>
      <c r="AM115" s="7">
        <v>0</v>
      </c>
      <c r="AN115" s="9">
        <v>0</v>
      </c>
      <c r="AO115" s="7">
        <v>0</v>
      </c>
      <c r="AP115" s="7">
        <v>0.028974525854354026</v>
      </c>
      <c r="AQ115" s="7">
        <v>0</v>
      </c>
      <c r="AR115" s="9">
        <v>37</v>
      </c>
      <c r="AS115" s="7">
        <v>0.008078602620087336</v>
      </c>
      <c r="AT115" s="7">
        <v>0.028974525854354026</v>
      </c>
      <c r="AU115" s="7">
        <v>0.0002340736804827727</v>
      </c>
      <c r="AV115" s="9">
        <v>187</v>
      </c>
      <c r="AW115" s="7">
        <v>0.005906693199406172</v>
      </c>
      <c r="AX115" s="7">
        <v>0.028974525854354026</v>
      </c>
      <c r="AY115" s="7">
        <v>0.00017114363481993125</v>
      </c>
      <c r="AZ115" s="9">
        <v>31</v>
      </c>
      <c r="BA115" s="7">
        <v>0.006307222787385555</v>
      </c>
      <c r="BB115" s="7">
        <v>0.05</v>
      </c>
      <c r="BC115" s="7">
        <v>0.00031536113936927773</v>
      </c>
      <c r="BD115" s="9">
        <v>71</v>
      </c>
      <c r="BE115" s="7">
        <v>0.0029615454711135413</v>
      </c>
      <c r="BF115" s="7">
        <v>0.05</v>
      </c>
      <c r="BG115" s="7">
        <v>0.00014807727355567706</v>
      </c>
      <c r="BH115" s="9">
        <v>0</v>
      </c>
      <c r="BI115" s="7">
        <v>0</v>
      </c>
      <c r="BJ115" s="7">
        <v>0.04717831901952125</v>
      </c>
      <c r="BK115" s="7">
        <v>0</v>
      </c>
      <c r="BL115" s="9">
        <v>125</v>
      </c>
      <c r="BM115" s="7">
        <v>0.005534636846164316</v>
      </c>
      <c r="BN115" s="7">
        <v>0.05</v>
      </c>
      <c r="BO115" s="7">
        <v>0.0002767318423082158</v>
      </c>
      <c r="BP115" s="9">
        <v>2</v>
      </c>
      <c r="BQ115" s="7">
        <v>1</v>
      </c>
      <c r="BR115" s="7">
        <v>0.1</v>
      </c>
      <c r="BS115" s="7">
        <v>0.1</v>
      </c>
      <c r="BT115" s="9">
        <v>800</v>
      </c>
      <c r="BU115" s="6" t="s">
        <v>122</v>
      </c>
      <c r="BV115" s="6" t="s">
        <v>181</v>
      </c>
      <c r="BW115" s="6" t="s">
        <v>189</v>
      </c>
      <c r="BX115" s="7">
        <v>0.5</v>
      </c>
      <c r="BY115" s="9">
        <v>2640</v>
      </c>
      <c r="BZ115" s="9">
        <v>10</v>
      </c>
      <c r="CA115" s="10">
        <v>561.990317312</v>
      </c>
      <c r="CB115" s="10">
        <v>561.990317999</v>
      </c>
      <c r="CC115" s="10">
        <v>100.000000122</v>
      </c>
    </row>
    <row r="116" spans="1:81" ht="15">
      <c r="A116" s="6" t="s">
        <v>103</v>
      </c>
      <c r="B116" s="6"/>
      <c r="C116" s="19">
        <v>3</v>
      </c>
      <c r="D116" s="13">
        <f t="shared" si="16"/>
        <v>4</v>
      </c>
      <c r="E116" s="20">
        <v>103</v>
      </c>
      <c r="F116" s="15">
        <v>114</v>
      </c>
      <c r="G116" s="7">
        <v>0.2530221450407262</v>
      </c>
      <c r="H116" s="12">
        <f t="shared" si="17"/>
        <v>0.2591522914370526</v>
      </c>
      <c r="I116" s="8">
        <v>54961</v>
      </c>
      <c r="J116" s="7">
        <v>0.6582691351888668</v>
      </c>
      <c r="K116" s="7">
        <v>0.20000000000000015</v>
      </c>
      <c r="L116" s="7">
        <v>0.13165382703777345</v>
      </c>
      <c r="M116" s="9">
        <v>77</v>
      </c>
      <c r="N116" s="7">
        <v>0.0829326923076923</v>
      </c>
      <c r="O116" s="7">
        <v>0.10000000000000007</v>
      </c>
      <c r="P116" s="7">
        <v>0.008293269230769236</v>
      </c>
      <c r="Q116" s="9">
        <v>5884</v>
      </c>
      <c r="R116" s="12">
        <f t="shared" si="18"/>
        <v>1.0128530219944967</v>
      </c>
      <c r="S116" s="7">
        <v>0.016811921345195126</v>
      </c>
      <c r="T116" s="12">
        <f t="shared" si="15"/>
        <v>0.0474626533268274</v>
      </c>
      <c r="U116" s="7">
        <v>0.20000000000000015</v>
      </c>
      <c r="V116" s="7">
        <v>0.003362384269039028</v>
      </c>
      <c r="W116" s="12">
        <f t="shared" si="19"/>
        <v>0.009492530665365487</v>
      </c>
      <c r="X116" s="9">
        <v>3205</v>
      </c>
      <c r="Y116" s="7">
        <v>0.06486985037917606</v>
      </c>
      <c r="Z116" s="7">
        <v>0.028974525854354026</v>
      </c>
      <c r="AA116" s="7">
        <v>0.001879573156979514</v>
      </c>
      <c r="AB116" s="9">
        <v>28</v>
      </c>
      <c r="AC116" s="7">
        <v>0.02681992337164751</v>
      </c>
      <c r="AD116" s="7">
        <v>0.028974525854354026</v>
      </c>
      <c r="AE116" s="7">
        <v>0.0007770945631435946</v>
      </c>
      <c r="AF116" s="9">
        <v>0</v>
      </c>
      <c r="AG116" s="7">
        <v>0</v>
      </c>
      <c r="AH116" s="7">
        <v>0.028974525854354026</v>
      </c>
      <c r="AI116" s="7">
        <v>0</v>
      </c>
      <c r="AJ116" s="9">
        <v>0</v>
      </c>
      <c r="AK116" s="7">
        <v>0</v>
      </c>
      <c r="AL116" s="7">
        <v>0.028974525854354026</v>
      </c>
      <c r="AM116" s="7">
        <v>0</v>
      </c>
      <c r="AN116" s="9">
        <v>0</v>
      </c>
      <c r="AO116" s="7">
        <v>0</v>
      </c>
      <c r="AP116" s="7">
        <v>0.028974525854354026</v>
      </c>
      <c r="AQ116" s="7">
        <v>0</v>
      </c>
      <c r="AR116" s="9">
        <v>225</v>
      </c>
      <c r="AS116" s="7">
        <v>0.04912663755458515</v>
      </c>
      <c r="AT116" s="7">
        <v>0.028974525854354026</v>
      </c>
      <c r="AU116" s="7">
        <v>0.0014234210299628068</v>
      </c>
      <c r="AV116" s="9">
        <v>955</v>
      </c>
      <c r="AW116" s="7">
        <v>0.030165197890015476</v>
      </c>
      <c r="AX116" s="7">
        <v>0.028974525854354026</v>
      </c>
      <c r="AY116" s="7">
        <v>0.0008740223061659589</v>
      </c>
      <c r="AZ116" s="9">
        <v>140</v>
      </c>
      <c r="BA116" s="7">
        <v>0.028484231943031537</v>
      </c>
      <c r="BB116" s="7">
        <v>0.05</v>
      </c>
      <c r="BC116" s="7">
        <v>0.001424211597151577</v>
      </c>
      <c r="BD116" s="9">
        <v>694</v>
      </c>
      <c r="BE116" s="7">
        <v>0.031346819755786404</v>
      </c>
      <c r="BF116" s="7">
        <v>0.05</v>
      </c>
      <c r="BG116" s="7">
        <v>0.0015673409877893204</v>
      </c>
      <c r="BH116" s="9">
        <v>0</v>
      </c>
      <c r="BI116" s="7">
        <v>0</v>
      </c>
      <c r="BJ116" s="7">
        <v>0.04717831901952125</v>
      </c>
      <c r="BK116" s="7">
        <v>0</v>
      </c>
      <c r="BL116" s="9">
        <v>782</v>
      </c>
      <c r="BM116" s="7">
        <v>0.0353400172390328</v>
      </c>
      <c r="BN116" s="7">
        <v>0.05</v>
      </c>
      <c r="BO116" s="7">
        <v>0.0017670008619516402</v>
      </c>
      <c r="BP116" s="9">
        <v>2</v>
      </c>
      <c r="BQ116" s="7">
        <v>1</v>
      </c>
      <c r="BR116" s="7">
        <v>0.1</v>
      </c>
      <c r="BS116" s="7">
        <v>0.1</v>
      </c>
      <c r="BT116" s="9">
        <v>786</v>
      </c>
      <c r="BU116" s="6" t="s">
        <v>103</v>
      </c>
      <c r="BV116" s="6" t="s">
        <v>181</v>
      </c>
      <c r="BW116" s="6" t="s">
        <v>188</v>
      </c>
      <c r="BX116" s="7">
        <v>2</v>
      </c>
      <c r="BY116" s="9">
        <v>10560</v>
      </c>
      <c r="BZ116" s="9">
        <v>17</v>
      </c>
      <c r="CA116" s="10">
        <v>9278.85108766</v>
      </c>
      <c r="CB116" s="10">
        <v>5809.33252133</v>
      </c>
      <c r="CC116" s="10">
        <v>62.6083171984</v>
      </c>
    </row>
    <row r="117" spans="1:81" ht="15">
      <c r="A117" s="6" t="s">
        <v>107</v>
      </c>
      <c r="B117" s="6"/>
      <c r="C117" s="19">
        <v>3</v>
      </c>
      <c r="D117" s="13">
        <f t="shared" si="16"/>
        <v>4</v>
      </c>
      <c r="E117" s="20">
        <v>107</v>
      </c>
      <c r="F117" s="15">
        <v>115</v>
      </c>
      <c r="G117" s="7">
        <v>0.24522959934798588</v>
      </c>
      <c r="H117" s="12">
        <f t="shared" si="17"/>
        <v>0.2563974616740021</v>
      </c>
      <c r="I117" s="8">
        <v>57518</v>
      </c>
      <c r="J117" s="7">
        <v>0.6317925778661365</v>
      </c>
      <c r="K117" s="7">
        <v>0.20000000000000015</v>
      </c>
      <c r="L117" s="7">
        <v>0.1263585155732274</v>
      </c>
      <c r="M117" s="9">
        <v>78</v>
      </c>
      <c r="N117" s="7">
        <v>0.08413461538461539</v>
      </c>
      <c r="O117" s="7">
        <v>0.10000000000000007</v>
      </c>
      <c r="P117" s="7">
        <v>0.008413461538461545</v>
      </c>
      <c r="Q117" s="9">
        <v>3664</v>
      </c>
      <c r="R117" s="12">
        <f t="shared" si="18"/>
        <v>1.40741170204523</v>
      </c>
      <c r="S117" s="7">
        <v>0.010112501961541712</v>
      </c>
      <c r="T117" s="12">
        <f t="shared" si="15"/>
        <v>0.06595181359162278</v>
      </c>
      <c r="U117" s="7">
        <v>0.20000000000000015</v>
      </c>
      <c r="V117" s="7">
        <v>0.002022500392308344</v>
      </c>
      <c r="W117" s="12">
        <f t="shared" si="19"/>
        <v>0.013190362718324565</v>
      </c>
      <c r="X117" s="9">
        <v>2070</v>
      </c>
      <c r="Y117" s="7">
        <v>0.04160688665710186</v>
      </c>
      <c r="Z117" s="7">
        <v>0.028974525854354026</v>
      </c>
      <c r="AA117" s="7">
        <v>0.0012055398131653754</v>
      </c>
      <c r="AB117" s="9">
        <v>0</v>
      </c>
      <c r="AC117" s="7">
        <v>0</v>
      </c>
      <c r="AD117" s="7">
        <v>0.028974525854354026</v>
      </c>
      <c r="AE117" s="7">
        <v>0</v>
      </c>
      <c r="AF117" s="9">
        <v>5</v>
      </c>
      <c r="AG117" s="7">
        <v>0.03787878787878788</v>
      </c>
      <c r="AH117" s="7">
        <v>0.028974525854354026</v>
      </c>
      <c r="AI117" s="7">
        <v>0.0010975199187255313</v>
      </c>
      <c r="AJ117" s="9">
        <v>15</v>
      </c>
      <c r="AK117" s="7">
        <v>0.05791505791505792</v>
      </c>
      <c r="AL117" s="7">
        <v>0.028974525854354026</v>
      </c>
      <c r="AM117" s="7">
        <v>0.0016780613429162564</v>
      </c>
      <c r="AN117" s="9">
        <v>0</v>
      </c>
      <c r="AO117" s="7">
        <v>0</v>
      </c>
      <c r="AP117" s="7">
        <v>0.028974525854354026</v>
      </c>
      <c r="AQ117" s="7">
        <v>0</v>
      </c>
      <c r="AR117" s="9">
        <v>112</v>
      </c>
      <c r="AS117" s="7">
        <v>0.02445414847161572</v>
      </c>
      <c r="AT117" s="7">
        <v>0.028974525854354026</v>
      </c>
      <c r="AU117" s="7">
        <v>0.0007085473571370416</v>
      </c>
      <c r="AV117" s="9">
        <v>800</v>
      </c>
      <c r="AW117" s="7">
        <v>0.02526927571938469</v>
      </c>
      <c r="AX117" s="7">
        <v>0.028974525854354026</v>
      </c>
      <c r="AY117" s="7">
        <v>0.0007321652826521121</v>
      </c>
      <c r="AZ117" s="9">
        <v>65</v>
      </c>
      <c r="BA117" s="7">
        <v>0.013224821973550356</v>
      </c>
      <c r="BB117" s="7">
        <v>0.05</v>
      </c>
      <c r="BC117" s="7">
        <v>0.0006612410986775179</v>
      </c>
      <c r="BD117" s="9">
        <v>325</v>
      </c>
      <c r="BE117" s="7">
        <v>0.014534353927464917</v>
      </c>
      <c r="BF117" s="7">
        <v>0.05</v>
      </c>
      <c r="BG117" s="7">
        <v>0.000726717696373246</v>
      </c>
      <c r="BH117" s="9">
        <v>11</v>
      </c>
      <c r="BI117" s="7">
        <v>0.015988372093023256</v>
      </c>
      <c r="BJ117" s="7">
        <v>0.04717831901952125</v>
      </c>
      <c r="BK117" s="7">
        <v>0.0007543045192074619</v>
      </c>
      <c r="BL117" s="9">
        <v>387</v>
      </c>
      <c r="BM117" s="7">
        <v>0.017420496302681124</v>
      </c>
      <c r="BN117" s="7">
        <v>0.05</v>
      </c>
      <c r="BO117" s="7">
        <v>0.0008710248151340563</v>
      </c>
      <c r="BP117" s="9">
        <v>2</v>
      </c>
      <c r="BQ117" s="7">
        <v>1</v>
      </c>
      <c r="BR117" s="7">
        <v>0.1</v>
      </c>
      <c r="BS117" s="7">
        <v>0.1</v>
      </c>
      <c r="BT117" s="9">
        <v>808</v>
      </c>
      <c r="BU117" s="6" t="s">
        <v>107</v>
      </c>
      <c r="BV117" s="6" t="s">
        <v>181</v>
      </c>
      <c r="BW117" s="6" t="s">
        <v>190</v>
      </c>
      <c r="BX117" s="7">
        <v>0.5</v>
      </c>
      <c r="BY117" s="9">
        <v>2640</v>
      </c>
      <c r="BZ117" s="9">
        <v>10</v>
      </c>
      <c r="CA117" s="10">
        <v>2603.36047832</v>
      </c>
      <c r="CB117" s="10">
        <v>2603.36047702</v>
      </c>
      <c r="CC117" s="10">
        <v>99.9999999502</v>
      </c>
    </row>
    <row r="118" spans="1:81" ht="15">
      <c r="A118" s="6" t="s">
        <v>115</v>
      </c>
      <c r="B118" s="6"/>
      <c r="C118" s="19">
        <v>3</v>
      </c>
      <c r="D118" s="13">
        <f t="shared" si="16"/>
        <v>4</v>
      </c>
      <c r="E118" s="20">
        <v>115</v>
      </c>
      <c r="F118" s="15">
        <v>116</v>
      </c>
      <c r="G118" s="7">
        <v>0.23802724969099331</v>
      </c>
      <c r="H118" s="12">
        <f t="shared" si="17"/>
        <v>0.2559918587042992</v>
      </c>
      <c r="I118" s="8">
        <v>59538</v>
      </c>
      <c r="J118" s="7">
        <v>0.6108764082173624</v>
      </c>
      <c r="K118" s="7">
        <v>0.20000000000000015</v>
      </c>
      <c r="L118" s="7">
        <v>0.12217528164347258</v>
      </c>
      <c r="M118" s="9">
        <v>118</v>
      </c>
      <c r="N118" s="7">
        <v>0.13221153846153846</v>
      </c>
      <c r="O118" s="7">
        <v>0.10000000000000007</v>
      </c>
      <c r="P118" s="7">
        <v>0.013221153846153856</v>
      </c>
      <c r="Q118" s="9">
        <v>1187</v>
      </c>
      <c r="R118" s="12">
        <f t="shared" si="18"/>
        <v>1.9731084406529011</v>
      </c>
      <c r="S118" s="7">
        <v>0.0026375191627536422</v>
      </c>
      <c r="T118" s="12">
        <f t="shared" si="15"/>
        <v>0.09246056422928309</v>
      </c>
      <c r="U118" s="7">
        <v>0.20000000000000015</v>
      </c>
      <c r="V118" s="7">
        <v>0.0005275038325507288</v>
      </c>
      <c r="W118" s="12">
        <f t="shared" si="19"/>
        <v>0.018492112845856633</v>
      </c>
      <c r="X118" s="9">
        <v>331</v>
      </c>
      <c r="Y118" s="7">
        <v>0.005964336954293913</v>
      </c>
      <c r="Z118" s="7">
        <v>0.028974525854354026</v>
      </c>
      <c r="AA118" s="7">
        <v>0.00017281383528626812</v>
      </c>
      <c r="AB118" s="9">
        <v>0</v>
      </c>
      <c r="AC118" s="7">
        <v>0</v>
      </c>
      <c r="AD118" s="7">
        <v>0.028974525854354026</v>
      </c>
      <c r="AE118" s="7">
        <v>0</v>
      </c>
      <c r="AF118" s="9">
        <v>0</v>
      </c>
      <c r="AG118" s="7">
        <v>0</v>
      </c>
      <c r="AH118" s="7">
        <v>0.028974525854354026</v>
      </c>
      <c r="AI118" s="7">
        <v>0</v>
      </c>
      <c r="AJ118" s="9">
        <v>4</v>
      </c>
      <c r="AK118" s="7">
        <v>0.015444015444015444</v>
      </c>
      <c r="AL118" s="7">
        <v>0.028974525854354026</v>
      </c>
      <c r="AM118" s="7">
        <v>0.00044748302477766835</v>
      </c>
      <c r="AN118" s="9">
        <v>0</v>
      </c>
      <c r="AO118" s="7">
        <v>0</v>
      </c>
      <c r="AP118" s="7">
        <v>0.028974525854354026</v>
      </c>
      <c r="AQ118" s="7">
        <v>0</v>
      </c>
      <c r="AR118" s="9">
        <v>64</v>
      </c>
      <c r="AS118" s="7">
        <v>0.013973799126637555</v>
      </c>
      <c r="AT118" s="7">
        <v>0.028974525854354026</v>
      </c>
      <c r="AU118" s="7">
        <v>0.00040488420407830953</v>
      </c>
      <c r="AV118" s="9">
        <v>36</v>
      </c>
      <c r="AW118" s="7">
        <v>0.0011371174073723112</v>
      </c>
      <c r="AX118" s="7">
        <v>0.028974525854354026</v>
      </c>
      <c r="AY118" s="7">
        <v>3.294743771934505E-05</v>
      </c>
      <c r="AZ118" s="9">
        <v>37</v>
      </c>
      <c r="BA118" s="7">
        <v>0.007527975584944049</v>
      </c>
      <c r="BB118" s="7">
        <v>0.05</v>
      </c>
      <c r="BC118" s="7">
        <v>0.0003763987792472025</v>
      </c>
      <c r="BD118" s="9">
        <v>200</v>
      </c>
      <c r="BE118" s="7">
        <v>0.008839074175323492</v>
      </c>
      <c r="BF118" s="7">
        <v>0.05</v>
      </c>
      <c r="BG118" s="7">
        <v>0.00044195370876617463</v>
      </c>
      <c r="BH118" s="9">
        <v>0</v>
      </c>
      <c r="BI118" s="7">
        <v>0</v>
      </c>
      <c r="BJ118" s="7">
        <v>0.04717831901952125</v>
      </c>
      <c r="BK118" s="7">
        <v>0</v>
      </c>
      <c r="BL118" s="9">
        <v>103</v>
      </c>
      <c r="BM118" s="7">
        <v>0.004536587578823209</v>
      </c>
      <c r="BN118" s="7">
        <v>0.05</v>
      </c>
      <c r="BO118" s="7">
        <v>0.00022682937894116047</v>
      </c>
      <c r="BP118" s="9">
        <v>2</v>
      </c>
      <c r="BQ118" s="7">
        <v>1</v>
      </c>
      <c r="BR118" s="7">
        <v>0.1</v>
      </c>
      <c r="BS118" s="7">
        <v>0.1</v>
      </c>
      <c r="BT118" s="9">
        <v>636</v>
      </c>
      <c r="BU118" s="6" t="s">
        <v>115</v>
      </c>
      <c r="BV118" s="6" t="s">
        <v>181</v>
      </c>
      <c r="BW118" s="6" t="s">
        <v>189</v>
      </c>
      <c r="BX118" s="7">
        <v>0.5</v>
      </c>
      <c r="BY118" s="9">
        <v>2640</v>
      </c>
      <c r="BZ118" s="9">
        <v>19</v>
      </c>
      <c r="CA118" s="10">
        <v>601.588831352</v>
      </c>
      <c r="CB118" s="10">
        <v>601.588830874</v>
      </c>
      <c r="CC118" s="10">
        <v>99.9999999206</v>
      </c>
    </row>
    <row r="119" spans="1:81" ht="15">
      <c r="A119" s="6" t="s">
        <v>119</v>
      </c>
      <c r="B119" s="6"/>
      <c r="C119" s="19">
        <v>3</v>
      </c>
      <c r="D119" s="13">
        <f t="shared" si="16"/>
        <v>4</v>
      </c>
      <c r="E119" s="20">
        <v>119</v>
      </c>
      <c r="F119" s="15">
        <v>117</v>
      </c>
      <c r="G119" s="7">
        <v>0.2365214167853161</v>
      </c>
      <c r="H119" s="12">
        <f t="shared" si="17"/>
        <v>0.2550855980314294</v>
      </c>
      <c r="I119" s="8">
        <v>58286</v>
      </c>
      <c r="J119" s="7">
        <v>0.6238402915838304</v>
      </c>
      <c r="K119" s="7">
        <v>0.20000000000000015</v>
      </c>
      <c r="L119" s="7">
        <v>0.12476805831676617</v>
      </c>
      <c r="M119" s="9">
        <v>77</v>
      </c>
      <c r="N119" s="7">
        <v>0.0829326923076923</v>
      </c>
      <c r="O119" s="7">
        <v>0.10000000000000007</v>
      </c>
      <c r="P119" s="7">
        <v>0.008293269230769236</v>
      </c>
      <c r="Q119" s="9">
        <v>1592</v>
      </c>
      <c r="R119" s="12">
        <f t="shared" si="18"/>
        <v>2.063164361815569</v>
      </c>
      <c r="S119" s="7">
        <v>0.0038597105367985224</v>
      </c>
      <c r="T119" s="12">
        <f t="shared" si="15"/>
        <v>0.096680616767365</v>
      </c>
      <c r="U119" s="7">
        <v>0.20000000000000015</v>
      </c>
      <c r="V119" s="7">
        <v>0.0007719421073597051</v>
      </c>
      <c r="W119" s="12">
        <f t="shared" si="19"/>
        <v>0.019336123353473015</v>
      </c>
      <c r="X119" s="9">
        <v>697</v>
      </c>
      <c r="Y119" s="7">
        <v>0.013465874154539864</v>
      </c>
      <c r="Z119" s="7">
        <v>0.028974525854354026</v>
      </c>
      <c r="AA119" s="7">
        <v>0.00039016731884219296</v>
      </c>
      <c r="AB119" s="9">
        <v>10</v>
      </c>
      <c r="AC119" s="7">
        <v>0.009578544061302681</v>
      </c>
      <c r="AD119" s="7">
        <v>0.028974525854354026</v>
      </c>
      <c r="AE119" s="7">
        <v>0.00027753377255128374</v>
      </c>
      <c r="AF119" s="9">
        <v>0</v>
      </c>
      <c r="AG119" s="7">
        <v>0</v>
      </c>
      <c r="AH119" s="7">
        <v>0.028974525854354026</v>
      </c>
      <c r="AI119" s="7">
        <v>0</v>
      </c>
      <c r="AJ119" s="9">
        <v>0</v>
      </c>
      <c r="AK119" s="7">
        <v>0</v>
      </c>
      <c r="AL119" s="7">
        <v>0.028974525854354026</v>
      </c>
      <c r="AM119" s="7">
        <v>0</v>
      </c>
      <c r="AN119" s="9">
        <v>0</v>
      </c>
      <c r="AO119" s="7">
        <v>0</v>
      </c>
      <c r="AP119" s="7">
        <v>0.028974525854354026</v>
      </c>
      <c r="AQ119" s="7">
        <v>0</v>
      </c>
      <c r="AR119" s="9">
        <v>39</v>
      </c>
      <c r="AS119" s="7">
        <v>0.00851528384279476</v>
      </c>
      <c r="AT119" s="7">
        <v>0.028974525854354026</v>
      </c>
      <c r="AU119" s="7">
        <v>0.00024672631186021984</v>
      </c>
      <c r="AV119" s="9">
        <v>154</v>
      </c>
      <c r="AW119" s="7">
        <v>0.004864335575981553</v>
      </c>
      <c r="AX119" s="7">
        <v>0.028974525854354026</v>
      </c>
      <c r="AY119" s="7">
        <v>0.0001409418169105316</v>
      </c>
      <c r="AZ119" s="9">
        <v>18</v>
      </c>
      <c r="BA119" s="7">
        <v>0.003662258392675483</v>
      </c>
      <c r="BB119" s="7">
        <v>0.05</v>
      </c>
      <c r="BC119" s="7">
        <v>0.00018311291963377417</v>
      </c>
      <c r="BD119" s="9">
        <v>188</v>
      </c>
      <c r="BE119" s="7">
        <v>0.008292327319117915</v>
      </c>
      <c r="BF119" s="7">
        <v>0.05</v>
      </c>
      <c r="BG119" s="7">
        <v>0.00041461636595589577</v>
      </c>
      <c r="BH119" s="9">
        <v>10</v>
      </c>
      <c r="BI119" s="7">
        <v>0.014534883720930232</v>
      </c>
      <c r="BJ119" s="7">
        <v>0.04717831901952125</v>
      </c>
      <c r="BK119" s="7">
        <v>0.0006857313810976925</v>
      </c>
      <c r="BL119" s="9">
        <v>157</v>
      </c>
      <c r="BM119" s="7">
        <v>0.006986344871387742</v>
      </c>
      <c r="BN119" s="7">
        <v>0.05</v>
      </c>
      <c r="BO119" s="7">
        <v>0.00034931724356938713</v>
      </c>
      <c r="BP119" s="9">
        <v>2</v>
      </c>
      <c r="BQ119" s="7">
        <v>1</v>
      </c>
      <c r="BR119" s="7">
        <v>0.1</v>
      </c>
      <c r="BS119" s="7">
        <v>0.1</v>
      </c>
      <c r="BT119" s="9">
        <v>642</v>
      </c>
      <c r="BU119" s="6" t="s">
        <v>119</v>
      </c>
      <c r="BV119" s="6" t="s">
        <v>181</v>
      </c>
      <c r="BW119" s="6" t="s">
        <v>189</v>
      </c>
      <c r="BX119" s="7">
        <v>0.5</v>
      </c>
      <c r="BY119" s="9">
        <v>2640</v>
      </c>
      <c r="BZ119" s="9">
        <v>50</v>
      </c>
      <c r="CA119" s="10">
        <v>771.630236399</v>
      </c>
      <c r="CB119" s="10">
        <v>771.630234345</v>
      </c>
      <c r="CC119" s="10">
        <v>99.9999997338</v>
      </c>
    </row>
    <row r="120" spans="1:81" ht="15">
      <c r="A120" s="6" t="s">
        <v>110</v>
      </c>
      <c r="B120" s="6"/>
      <c r="C120" s="17">
        <v>3</v>
      </c>
      <c r="D120" s="13">
        <f t="shared" si="16"/>
        <v>4</v>
      </c>
      <c r="E120" s="20">
        <v>110</v>
      </c>
      <c r="F120" s="15">
        <v>118</v>
      </c>
      <c r="G120" s="7">
        <v>0.24150103852431629</v>
      </c>
      <c r="H120" s="12">
        <f t="shared" si="17"/>
        <v>0.25411643391244204</v>
      </c>
      <c r="I120" s="8">
        <v>58296</v>
      </c>
      <c r="J120" s="7">
        <v>0.6237367461895295</v>
      </c>
      <c r="K120" s="7">
        <v>0.20000000000000015</v>
      </c>
      <c r="L120" s="7">
        <v>0.12474734923790598</v>
      </c>
      <c r="M120" s="9">
        <v>137</v>
      </c>
      <c r="N120" s="7">
        <v>0.15504807692307693</v>
      </c>
      <c r="O120" s="7">
        <v>0.10000000000000007</v>
      </c>
      <c r="P120" s="7">
        <v>0.015504807692307705</v>
      </c>
      <c r="Q120" s="9">
        <v>930</v>
      </c>
      <c r="R120" s="12">
        <f t="shared" si="18"/>
        <v>1.3857968235672076</v>
      </c>
      <c r="S120" s="7">
        <v>0.0018619557476189901</v>
      </c>
      <c r="T120" s="12">
        <f t="shared" si="15"/>
        <v>0.06493893268824778</v>
      </c>
      <c r="U120" s="7">
        <v>0.20000000000000015</v>
      </c>
      <c r="V120" s="7">
        <v>0.0003723911495237983</v>
      </c>
      <c r="W120" s="12">
        <f t="shared" si="19"/>
        <v>0.012987786537649567</v>
      </c>
      <c r="X120" s="9">
        <v>315</v>
      </c>
      <c r="Y120" s="7">
        <v>0.005636400901824145</v>
      </c>
      <c r="Z120" s="7">
        <v>0.028974525854354026</v>
      </c>
      <c r="AA120" s="7">
        <v>0.00016331204365540802</v>
      </c>
      <c r="AB120" s="9">
        <v>0</v>
      </c>
      <c r="AC120" s="7">
        <v>0</v>
      </c>
      <c r="AD120" s="7">
        <v>0.028974525854354026</v>
      </c>
      <c r="AE120" s="7">
        <v>0</v>
      </c>
      <c r="AF120" s="9">
        <v>0</v>
      </c>
      <c r="AG120" s="7">
        <v>0</v>
      </c>
      <c r="AH120" s="7">
        <v>0.028974525854354026</v>
      </c>
      <c r="AI120" s="7">
        <v>0</v>
      </c>
      <c r="AJ120" s="9">
        <v>0</v>
      </c>
      <c r="AK120" s="7">
        <v>0</v>
      </c>
      <c r="AL120" s="7">
        <v>0.028974525854354026</v>
      </c>
      <c r="AM120" s="7">
        <v>0</v>
      </c>
      <c r="AN120" s="9">
        <v>0</v>
      </c>
      <c r="AO120" s="7">
        <v>0</v>
      </c>
      <c r="AP120" s="7">
        <v>0.028974525854354026</v>
      </c>
      <c r="AQ120" s="7">
        <v>0</v>
      </c>
      <c r="AR120" s="9">
        <v>33</v>
      </c>
      <c r="AS120" s="7">
        <v>0.007205240174672489</v>
      </c>
      <c r="AT120" s="7">
        <v>0.028974525854354026</v>
      </c>
      <c r="AU120" s="7">
        <v>0.00020876841772787835</v>
      </c>
      <c r="AV120" s="9">
        <v>81</v>
      </c>
      <c r="AW120" s="7">
        <v>0.0025585141665877002</v>
      </c>
      <c r="AX120" s="7">
        <v>0.028974525854354026</v>
      </c>
      <c r="AY120" s="7">
        <v>7.413173486852637E-05</v>
      </c>
      <c r="AZ120" s="9">
        <v>26</v>
      </c>
      <c r="BA120" s="7">
        <v>0.005289928789420142</v>
      </c>
      <c r="BB120" s="7">
        <v>0.05</v>
      </c>
      <c r="BC120" s="7">
        <v>0.00026449643947100714</v>
      </c>
      <c r="BD120" s="9">
        <v>26</v>
      </c>
      <c r="BE120" s="7">
        <v>0.000911244760342628</v>
      </c>
      <c r="BF120" s="7">
        <v>0.05</v>
      </c>
      <c r="BG120" s="7">
        <v>4.5562238017131404E-05</v>
      </c>
      <c r="BH120" s="9">
        <v>0</v>
      </c>
      <c r="BI120" s="7">
        <v>0</v>
      </c>
      <c r="BJ120" s="7">
        <v>0.04717831901952125</v>
      </c>
      <c r="BK120" s="7">
        <v>0</v>
      </c>
      <c r="BL120" s="9">
        <v>56</v>
      </c>
      <c r="BM120" s="7">
        <v>0.002404391416776301</v>
      </c>
      <c r="BN120" s="7">
        <v>0.05</v>
      </c>
      <c r="BO120" s="7">
        <v>0.00012021957083881506</v>
      </c>
      <c r="BP120" s="9">
        <v>2</v>
      </c>
      <c r="BQ120" s="7">
        <v>1</v>
      </c>
      <c r="BR120" s="7">
        <v>0.1</v>
      </c>
      <c r="BS120" s="7">
        <v>0.1</v>
      </c>
      <c r="BT120" s="9">
        <v>756</v>
      </c>
      <c r="BU120" s="6" t="s">
        <v>110</v>
      </c>
      <c r="BV120" s="6" t="s">
        <v>181</v>
      </c>
      <c r="BW120" s="6" t="s">
        <v>189</v>
      </c>
      <c r="BX120" s="7">
        <v>0.5</v>
      </c>
      <c r="BY120" s="9">
        <v>2640</v>
      </c>
      <c r="BZ120" s="9">
        <v>41</v>
      </c>
      <c r="CA120" s="10">
        <v>671.094049544</v>
      </c>
      <c r="CB120" s="10">
        <v>671.094047976</v>
      </c>
      <c r="CC120" s="10">
        <v>99.9999997664</v>
      </c>
    </row>
    <row r="121" spans="1:81" ht="15">
      <c r="A121" s="6" t="s">
        <v>102</v>
      </c>
      <c r="B121" s="6"/>
      <c r="C121" s="19">
        <v>3</v>
      </c>
      <c r="D121" s="13">
        <f t="shared" si="16"/>
        <v>4</v>
      </c>
      <c r="E121" s="20">
        <v>102</v>
      </c>
      <c r="F121" s="15">
        <v>119</v>
      </c>
      <c r="G121" s="7">
        <v>0.25445099559489714</v>
      </c>
      <c r="H121" s="12">
        <f t="shared" si="17"/>
        <v>0.24953537791488328</v>
      </c>
      <c r="I121" s="8">
        <v>73787</v>
      </c>
      <c r="J121" s="7">
        <v>0.4633345758780649</v>
      </c>
      <c r="K121" s="7">
        <v>0.20000000000000015</v>
      </c>
      <c r="L121" s="7">
        <v>0.09266691517561305</v>
      </c>
      <c r="M121" s="9">
        <v>32</v>
      </c>
      <c r="N121" s="7">
        <v>0.028846153846153848</v>
      </c>
      <c r="O121" s="7">
        <v>0.10000000000000007</v>
      </c>
      <c r="P121" s="7">
        <v>0.002884615384615387</v>
      </c>
      <c r="Q121" s="9">
        <v>16390</v>
      </c>
      <c r="R121" s="12">
        <f t="shared" si="18"/>
        <v>0.510845082865702</v>
      </c>
      <c r="S121" s="7">
        <v>0.04851647091486305</v>
      </c>
      <c r="T121" s="12">
        <f t="shared" si="15"/>
        <v>0.023938382514793907</v>
      </c>
      <c r="U121" s="7">
        <v>0.20000000000000015</v>
      </c>
      <c r="V121" s="7">
        <v>0.009703294182972617</v>
      </c>
      <c r="W121" s="12">
        <f t="shared" si="19"/>
        <v>0.004787676502958785</v>
      </c>
      <c r="X121" s="9">
        <v>5904</v>
      </c>
      <c r="Y121" s="7">
        <v>0.12018856323017012</v>
      </c>
      <c r="Z121" s="7">
        <v>0.028974525854354026</v>
      </c>
      <c r="AA121" s="7">
        <v>0.0034824066327102275</v>
      </c>
      <c r="AB121" s="9">
        <v>43</v>
      </c>
      <c r="AC121" s="7">
        <v>0.04118773946360153</v>
      </c>
      <c r="AD121" s="7">
        <v>0.028974525854354026</v>
      </c>
      <c r="AE121" s="7">
        <v>0.0011933952219705202</v>
      </c>
      <c r="AF121" s="9">
        <v>21</v>
      </c>
      <c r="AG121" s="7">
        <v>0.1590909090909091</v>
      </c>
      <c r="AH121" s="7">
        <v>0.028974525854354026</v>
      </c>
      <c r="AI121" s="7">
        <v>0.004609583658647231</v>
      </c>
      <c r="AJ121" s="9">
        <v>38</v>
      </c>
      <c r="AK121" s="7">
        <v>0.14671814671814673</v>
      </c>
      <c r="AL121" s="7">
        <v>0.028974525854354026</v>
      </c>
      <c r="AM121" s="7">
        <v>0.00425108873538785</v>
      </c>
      <c r="AN121" s="9">
        <v>96</v>
      </c>
      <c r="AO121" s="7">
        <v>0.7272727272727273</v>
      </c>
      <c r="AP121" s="7">
        <v>0.028974525854354026</v>
      </c>
      <c r="AQ121" s="7">
        <v>0.0210723824395302</v>
      </c>
      <c r="AR121" s="9">
        <v>294</v>
      </c>
      <c r="AS121" s="7">
        <v>0.06419213973799126</v>
      </c>
      <c r="AT121" s="7">
        <v>0.028974525854354026</v>
      </c>
      <c r="AU121" s="7">
        <v>0.0018599368124847342</v>
      </c>
      <c r="AV121" s="9">
        <v>995</v>
      </c>
      <c r="AW121" s="7">
        <v>0.03142866167598471</v>
      </c>
      <c r="AX121" s="7">
        <v>0.028974525854354026</v>
      </c>
      <c r="AY121" s="7">
        <v>0.0009106305702985645</v>
      </c>
      <c r="AZ121" s="9">
        <v>259</v>
      </c>
      <c r="BA121" s="7">
        <v>0.05269582909460834</v>
      </c>
      <c r="BB121" s="7">
        <v>0.05</v>
      </c>
      <c r="BC121" s="7">
        <v>0.0026347914547304174</v>
      </c>
      <c r="BD121" s="9">
        <v>1431</v>
      </c>
      <c r="BE121" s="7">
        <v>0.06492618917441224</v>
      </c>
      <c r="BF121" s="7">
        <v>0.05</v>
      </c>
      <c r="BG121" s="7">
        <v>0.0032463094587206125</v>
      </c>
      <c r="BH121" s="9">
        <v>51</v>
      </c>
      <c r="BI121" s="7">
        <v>0.07412790697674419</v>
      </c>
      <c r="BJ121" s="7">
        <v>0.04717831901952125</v>
      </c>
      <c r="BK121" s="7">
        <v>0.0034972300435982323</v>
      </c>
      <c r="BL121" s="9">
        <v>1078</v>
      </c>
      <c r="BM121" s="7">
        <v>0.0487683164723495</v>
      </c>
      <c r="BN121" s="7">
        <v>0.05</v>
      </c>
      <c r="BO121" s="7">
        <v>0.002438415823617475</v>
      </c>
      <c r="BP121" s="9">
        <v>2</v>
      </c>
      <c r="BQ121" s="7">
        <v>1</v>
      </c>
      <c r="BR121" s="7">
        <v>0.1</v>
      </c>
      <c r="BS121" s="7">
        <v>0.1</v>
      </c>
      <c r="BT121" s="9">
        <v>628</v>
      </c>
      <c r="BU121" s="6" t="s">
        <v>102</v>
      </c>
      <c r="BV121" s="6" t="s">
        <v>181</v>
      </c>
      <c r="BW121" s="6" t="s">
        <v>185</v>
      </c>
      <c r="BX121" s="7">
        <v>4</v>
      </c>
      <c r="BY121" s="9">
        <v>21120</v>
      </c>
      <c r="BZ121" s="9">
        <v>3</v>
      </c>
      <c r="CA121" s="10">
        <v>37573.5239392</v>
      </c>
      <c r="CB121" s="10">
        <v>32084.0907542</v>
      </c>
      <c r="CC121" s="10">
        <v>85.3901561272</v>
      </c>
    </row>
    <row r="122" spans="1:81" ht="15">
      <c r="A122" s="6" t="s">
        <v>114</v>
      </c>
      <c r="B122" s="6"/>
      <c r="C122" s="19">
        <v>3</v>
      </c>
      <c r="D122" s="13">
        <f t="shared" si="16"/>
        <v>4</v>
      </c>
      <c r="E122" s="20">
        <v>114</v>
      </c>
      <c r="F122" s="15">
        <v>120</v>
      </c>
      <c r="G122" s="7">
        <v>0.23828392170729756</v>
      </c>
      <c r="H122" s="12">
        <f t="shared" si="17"/>
        <v>0.2494451546872021</v>
      </c>
      <c r="I122" s="8">
        <v>60269</v>
      </c>
      <c r="J122" s="7">
        <v>0.6033072398939695</v>
      </c>
      <c r="K122" s="7">
        <v>0.20000000000000015</v>
      </c>
      <c r="L122" s="7">
        <v>0.120661447978794</v>
      </c>
      <c r="M122" s="9">
        <v>129</v>
      </c>
      <c r="N122" s="7">
        <v>0.14543269230769232</v>
      </c>
      <c r="O122" s="7">
        <v>0.10000000000000007</v>
      </c>
      <c r="P122" s="7">
        <v>0.014543269230769243</v>
      </c>
      <c r="Q122" s="9">
        <v>967</v>
      </c>
      <c r="R122" s="12">
        <f t="shared" si="18"/>
        <v>1.2330204547707895</v>
      </c>
      <c r="S122" s="7">
        <v>0.001973612737346547</v>
      </c>
      <c r="T122" s="12">
        <f aca="true" t="shared" si="20" ref="T122:T158">R122/21.34</f>
        <v>0.057779777636869235</v>
      </c>
      <c r="U122" s="7">
        <v>0.20000000000000015</v>
      </c>
      <c r="V122" s="7">
        <v>0.0003947225474693097</v>
      </c>
      <c r="W122" s="12">
        <f t="shared" si="19"/>
        <v>0.011555955527373856</v>
      </c>
      <c r="X122" s="9">
        <v>337</v>
      </c>
      <c r="Y122" s="7">
        <v>0.006087312973970076</v>
      </c>
      <c r="Z122" s="7">
        <v>0.028974525854354026</v>
      </c>
      <c r="AA122" s="7">
        <v>0.00017637700714784066</v>
      </c>
      <c r="AB122" s="9">
        <v>0</v>
      </c>
      <c r="AC122" s="7">
        <v>0</v>
      </c>
      <c r="AD122" s="7">
        <v>0.028974525854354026</v>
      </c>
      <c r="AE122" s="7">
        <v>0</v>
      </c>
      <c r="AF122" s="9">
        <v>0</v>
      </c>
      <c r="AG122" s="7">
        <v>0</v>
      </c>
      <c r="AH122" s="7">
        <v>0.028974525854354026</v>
      </c>
      <c r="AI122" s="7">
        <v>0</v>
      </c>
      <c r="AJ122" s="9">
        <v>0</v>
      </c>
      <c r="AK122" s="7">
        <v>0</v>
      </c>
      <c r="AL122" s="7">
        <v>0.028974525854354026</v>
      </c>
      <c r="AM122" s="7">
        <v>0</v>
      </c>
      <c r="AN122" s="9">
        <v>0</v>
      </c>
      <c r="AO122" s="7">
        <v>0</v>
      </c>
      <c r="AP122" s="7">
        <v>0.028974525854354026</v>
      </c>
      <c r="AQ122" s="7">
        <v>0</v>
      </c>
      <c r="AR122" s="9">
        <v>79</v>
      </c>
      <c r="AS122" s="7">
        <v>0.01724890829694323</v>
      </c>
      <c r="AT122" s="7">
        <v>0.028974525854354026</v>
      </c>
      <c r="AU122" s="7">
        <v>0.0004997789394091633</v>
      </c>
      <c r="AV122" s="9">
        <v>95</v>
      </c>
      <c r="AW122" s="7">
        <v>0.0030007264916769322</v>
      </c>
      <c r="AX122" s="7">
        <v>0.028974525854354026</v>
      </c>
      <c r="AY122" s="7">
        <v>8.694462731493833E-05</v>
      </c>
      <c r="AZ122" s="9">
        <v>6</v>
      </c>
      <c r="BA122" s="7">
        <v>0.0012207527975584944</v>
      </c>
      <c r="BB122" s="7">
        <v>0.05</v>
      </c>
      <c r="BC122" s="7">
        <v>6.103763987792473E-05</v>
      </c>
      <c r="BD122" s="9">
        <v>128</v>
      </c>
      <c r="BE122" s="7">
        <v>0.005558593038090031</v>
      </c>
      <c r="BF122" s="7">
        <v>0.05</v>
      </c>
      <c r="BG122" s="7">
        <v>0.0002779296519045016</v>
      </c>
      <c r="BH122" s="9">
        <v>20</v>
      </c>
      <c r="BI122" s="7">
        <v>0.029069767441860465</v>
      </c>
      <c r="BJ122" s="7">
        <v>0.04717831901952125</v>
      </c>
      <c r="BK122" s="7">
        <v>0.001371462762195385</v>
      </c>
      <c r="BL122" s="9">
        <v>96</v>
      </c>
      <c r="BM122" s="7">
        <v>0.004219026448305584</v>
      </c>
      <c r="BN122" s="7">
        <v>0.05</v>
      </c>
      <c r="BO122" s="7">
        <v>0.00021095132241527923</v>
      </c>
      <c r="BP122" s="9">
        <v>2</v>
      </c>
      <c r="BQ122" s="7">
        <v>1</v>
      </c>
      <c r="BR122" s="7">
        <v>0.1</v>
      </c>
      <c r="BS122" s="7">
        <v>0.1</v>
      </c>
      <c r="BT122" s="9">
        <v>781</v>
      </c>
      <c r="BU122" s="6" t="s">
        <v>114</v>
      </c>
      <c r="BV122" s="6" t="s">
        <v>181</v>
      </c>
      <c r="BW122" s="6" t="s">
        <v>189</v>
      </c>
      <c r="BX122" s="7">
        <v>0.5</v>
      </c>
      <c r="BY122" s="9">
        <v>2640</v>
      </c>
      <c r="BZ122" s="9">
        <v>17</v>
      </c>
      <c r="CA122" s="10">
        <v>784.253008556</v>
      </c>
      <c r="CB122" s="10">
        <v>784.25300753</v>
      </c>
      <c r="CC122" s="10">
        <v>99.9999998691</v>
      </c>
    </row>
    <row r="123" spans="1:81" ht="15">
      <c r="A123" s="6" t="s">
        <v>120</v>
      </c>
      <c r="B123" s="6"/>
      <c r="C123" s="19">
        <v>2</v>
      </c>
      <c r="D123" s="13">
        <f t="shared" si="16"/>
        <v>4</v>
      </c>
      <c r="E123" s="20">
        <v>120</v>
      </c>
      <c r="F123" s="15">
        <v>121</v>
      </c>
      <c r="G123" s="7">
        <v>0.23400766469949072</v>
      </c>
      <c r="H123" s="12">
        <f t="shared" si="17"/>
        <v>0.2486185041435677</v>
      </c>
      <c r="I123" s="8">
        <v>59480</v>
      </c>
      <c r="J123" s="7">
        <v>0.6114769715043075</v>
      </c>
      <c r="K123" s="7">
        <v>0.20000000000000015</v>
      </c>
      <c r="L123" s="7">
        <v>0.12229539430086159</v>
      </c>
      <c r="M123" s="9">
        <v>89</v>
      </c>
      <c r="N123" s="7">
        <v>0.09735576923076923</v>
      </c>
      <c r="O123" s="7">
        <v>0.10000000000000007</v>
      </c>
      <c r="P123" s="7">
        <v>0.00973557692307693</v>
      </c>
      <c r="Q123" s="9">
        <v>1226</v>
      </c>
      <c r="R123" s="12">
        <f t="shared" si="18"/>
        <v>1.6177727856234916</v>
      </c>
      <c r="S123" s="7">
        <v>0.0027552116654394458</v>
      </c>
      <c r="T123" s="12">
        <f t="shared" si="20"/>
        <v>0.07580940888582435</v>
      </c>
      <c r="U123" s="7">
        <v>0.20000000000000015</v>
      </c>
      <c r="V123" s="7">
        <v>0.0005510423330878896</v>
      </c>
      <c r="W123" s="12">
        <f t="shared" si="19"/>
        <v>0.015161881777164881</v>
      </c>
      <c r="X123" s="9">
        <v>348</v>
      </c>
      <c r="Y123" s="7">
        <v>0.006312769010043041</v>
      </c>
      <c r="Z123" s="7">
        <v>0.028974525854354026</v>
      </c>
      <c r="AA123" s="7">
        <v>0.00018290948889405697</v>
      </c>
      <c r="AB123" s="9">
        <v>0</v>
      </c>
      <c r="AC123" s="7">
        <v>0</v>
      </c>
      <c r="AD123" s="7">
        <v>0.028974525854354026</v>
      </c>
      <c r="AE123" s="7">
        <v>0</v>
      </c>
      <c r="AF123" s="9">
        <v>0</v>
      </c>
      <c r="AG123" s="7">
        <v>0</v>
      </c>
      <c r="AH123" s="7">
        <v>0.028974525854354026</v>
      </c>
      <c r="AI123" s="7">
        <v>0</v>
      </c>
      <c r="AJ123" s="9">
        <v>0</v>
      </c>
      <c r="AK123" s="7">
        <v>0</v>
      </c>
      <c r="AL123" s="7">
        <v>0.028974525854354026</v>
      </c>
      <c r="AM123" s="7">
        <v>0</v>
      </c>
      <c r="AN123" s="9">
        <v>0</v>
      </c>
      <c r="AO123" s="7">
        <v>0</v>
      </c>
      <c r="AP123" s="7">
        <v>0.028974525854354026</v>
      </c>
      <c r="AQ123" s="7">
        <v>0</v>
      </c>
      <c r="AR123" s="9">
        <v>12</v>
      </c>
      <c r="AS123" s="7">
        <v>0.0026200873362445414</v>
      </c>
      <c r="AT123" s="7">
        <v>0.028974525854354026</v>
      </c>
      <c r="AU123" s="7">
        <v>7.591578826468304E-05</v>
      </c>
      <c r="AV123" s="9">
        <v>25</v>
      </c>
      <c r="AW123" s="7">
        <v>0.0007896648662307716</v>
      </c>
      <c r="AX123" s="7">
        <v>0.028974525854354026</v>
      </c>
      <c r="AY123" s="7">
        <v>2.2880165082878504E-05</v>
      </c>
      <c r="AZ123" s="9">
        <v>57</v>
      </c>
      <c r="BA123" s="7">
        <v>0.011597151576805697</v>
      </c>
      <c r="BB123" s="7">
        <v>0.05</v>
      </c>
      <c r="BC123" s="7">
        <v>0.0005798575788402849</v>
      </c>
      <c r="BD123" s="9">
        <v>164</v>
      </c>
      <c r="BE123" s="7">
        <v>0.007198833606706761</v>
      </c>
      <c r="BF123" s="7">
        <v>0.05</v>
      </c>
      <c r="BG123" s="7">
        <v>0.0003599416803353381</v>
      </c>
      <c r="BH123" s="9">
        <v>0</v>
      </c>
      <c r="BI123" s="7">
        <v>0</v>
      </c>
      <c r="BJ123" s="7">
        <v>0.04717831901952125</v>
      </c>
      <c r="BK123" s="7">
        <v>0</v>
      </c>
      <c r="BL123" s="9">
        <v>93</v>
      </c>
      <c r="BM123" s="7">
        <v>0.004082928820940889</v>
      </c>
      <c r="BN123" s="7">
        <v>0.05</v>
      </c>
      <c r="BO123" s="7">
        <v>0.00020414644104704445</v>
      </c>
      <c r="BP123" s="9">
        <v>2</v>
      </c>
      <c r="BQ123" s="7">
        <v>1</v>
      </c>
      <c r="BR123" s="7">
        <v>0.1</v>
      </c>
      <c r="BS123" s="7">
        <v>0.1</v>
      </c>
      <c r="BT123" s="9">
        <v>629</v>
      </c>
      <c r="BU123" s="6" t="s">
        <v>120</v>
      </c>
      <c r="BV123" s="6" t="s">
        <v>181</v>
      </c>
      <c r="BW123" s="6" t="s">
        <v>189</v>
      </c>
      <c r="BX123" s="7">
        <v>0.5</v>
      </c>
      <c r="BY123" s="9">
        <v>2640</v>
      </c>
      <c r="BZ123" s="9">
        <v>20</v>
      </c>
      <c r="CA123" s="10">
        <v>757.83201096</v>
      </c>
      <c r="CB123" s="10">
        <v>757.832008855</v>
      </c>
      <c r="CC123" s="10">
        <v>99.9999997222</v>
      </c>
    </row>
    <row r="124" spans="1:81" ht="15">
      <c r="A124" s="6" t="s">
        <v>117</v>
      </c>
      <c r="B124" s="6"/>
      <c r="C124" s="17">
        <v>3</v>
      </c>
      <c r="D124" s="13">
        <f t="shared" si="16"/>
        <v>4</v>
      </c>
      <c r="E124" s="20">
        <v>117</v>
      </c>
      <c r="F124" s="15">
        <v>122</v>
      </c>
      <c r="G124" s="7">
        <v>0.23675639488176187</v>
      </c>
      <c r="H124" s="12">
        <f t="shared" si="17"/>
        <v>0.24702650284693337</v>
      </c>
      <c r="I124" s="8">
        <v>61164</v>
      </c>
      <c r="J124" s="7">
        <v>0.5940399271040424</v>
      </c>
      <c r="K124" s="7">
        <v>0.20000000000000015</v>
      </c>
      <c r="L124" s="7">
        <v>0.11880798542080857</v>
      </c>
      <c r="M124" s="9">
        <v>48</v>
      </c>
      <c r="N124" s="7">
        <v>0.04807692307692308</v>
      </c>
      <c r="O124" s="7">
        <v>0.10000000000000007</v>
      </c>
      <c r="P124" s="7">
        <v>0.004807692307692311</v>
      </c>
      <c r="Q124" s="9">
        <v>843</v>
      </c>
      <c r="R124" s="12">
        <f t="shared" si="18"/>
        <v>1.1299519492139751</v>
      </c>
      <c r="S124" s="7">
        <v>0.0015994109339352751</v>
      </c>
      <c r="T124" s="12">
        <f t="shared" si="20"/>
        <v>0.05294995075979265</v>
      </c>
      <c r="U124" s="7">
        <v>0.20000000000000015</v>
      </c>
      <c r="V124" s="7">
        <v>0.0003198821867870553</v>
      </c>
      <c r="W124" s="12">
        <f t="shared" si="19"/>
        <v>0.010589990151958538</v>
      </c>
      <c r="X124" s="9">
        <v>524</v>
      </c>
      <c r="Y124" s="7">
        <v>0.009920065587210494</v>
      </c>
      <c r="Z124" s="7">
        <v>0.028974525854354026</v>
      </c>
      <c r="AA124" s="7">
        <v>0.00028742919683351814</v>
      </c>
      <c r="AB124" s="9">
        <v>0</v>
      </c>
      <c r="AC124" s="7">
        <v>0</v>
      </c>
      <c r="AD124" s="7">
        <v>0.028974525854354026</v>
      </c>
      <c r="AE124" s="7">
        <v>0</v>
      </c>
      <c r="AF124" s="9">
        <v>26</v>
      </c>
      <c r="AG124" s="7">
        <v>0.19696969696969696</v>
      </c>
      <c r="AH124" s="7">
        <v>0.028974525854354026</v>
      </c>
      <c r="AI124" s="7">
        <v>0.005707103577372762</v>
      </c>
      <c r="AJ124" s="9">
        <v>0</v>
      </c>
      <c r="AK124" s="7">
        <v>0</v>
      </c>
      <c r="AL124" s="7">
        <v>0.028974525854354026</v>
      </c>
      <c r="AM124" s="7">
        <v>0</v>
      </c>
      <c r="AN124" s="9">
        <v>14</v>
      </c>
      <c r="AO124" s="7">
        <v>0.10606060606060606</v>
      </c>
      <c r="AP124" s="7">
        <v>0.028974525854354026</v>
      </c>
      <c r="AQ124" s="7">
        <v>0.0030730557724314876</v>
      </c>
      <c r="AR124" s="9">
        <v>33</v>
      </c>
      <c r="AS124" s="7">
        <v>0.007205240174672489</v>
      </c>
      <c r="AT124" s="7">
        <v>0.028974525854354026</v>
      </c>
      <c r="AU124" s="7">
        <v>0.00020876841772787835</v>
      </c>
      <c r="AV124" s="9">
        <v>138</v>
      </c>
      <c r="AW124" s="7">
        <v>0.00435895006159386</v>
      </c>
      <c r="AX124" s="7">
        <v>0.028974525854354026</v>
      </c>
      <c r="AY124" s="7">
        <v>0.00012629851125748936</v>
      </c>
      <c r="AZ124" s="9">
        <v>10</v>
      </c>
      <c r="BA124" s="7">
        <v>0.002034587995930824</v>
      </c>
      <c r="BB124" s="7">
        <v>0.05</v>
      </c>
      <c r="BC124" s="7">
        <v>0.0001017293997965412</v>
      </c>
      <c r="BD124" s="9">
        <v>201</v>
      </c>
      <c r="BE124" s="7">
        <v>0.008884636413340623</v>
      </c>
      <c r="BF124" s="7">
        <v>0.05</v>
      </c>
      <c r="BG124" s="7">
        <v>0.0004442318206670312</v>
      </c>
      <c r="BH124" s="9">
        <v>40</v>
      </c>
      <c r="BI124" s="7">
        <v>0.05813953488372093</v>
      </c>
      <c r="BJ124" s="7">
        <v>0.04717831901952125</v>
      </c>
      <c r="BK124" s="7">
        <v>0.00274292552439077</v>
      </c>
      <c r="BL124" s="9">
        <v>60</v>
      </c>
      <c r="BM124" s="7">
        <v>0.0025858549199292294</v>
      </c>
      <c r="BN124" s="7">
        <v>0.05</v>
      </c>
      <c r="BO124" s="7">
        <v>0.00012929274599646147</v>
      </c>
      <c r="BP124" s="9">
        <v>2</v>
      </c>
      <c r="BQ124" s="7">
        <v>1</v>
      </c>
      <c r="BR124" s="7">
        <v>0.1</v>
      </c>
      <c r="BS124" s="7">
        <v>0.1</v>
      </c>
      <c r="BT124" s="9">
        <v>607</v>
      </c>
      <c r="BU124" s="6" t="s">
        <v>117</v>
      </c>
      <c r="BV124" s="6" t="s">
        <v>181</v>
      </c>
      <c r="BW124" s="6" t="s">
        <v>189</v>
      </c>
      <c r="BX124" s="7">
        <v>0.5</v>
      </c>
      <c r="BY124" s="9">
        <v>2640</v>
      </c>
      <c r="BZ124" s="9">
        <v>26</v>
      </c>
      <c r="CA124" s="10">
        <v>746.049419693</v>
      </c>
      <c r="CB124" s="10">
        <v>746.04942324</v>
      </c>
      <c r="CC124" s="10">
        <v>100.000000475</v>
      </c>
    </row>
    <row r="125" spans="1:81" ht="15">
      <c r="A125" s="6" t="s">
        <v>109</v>
      </c>
      <c r="B125" s="6"/>
      <c r="C125" s="17">
        <v>2</v>
      </c>
      <c r="D125" s="13">
        <f t="shared" si="16"/>
        <v>4</v>
      </c>
      <c r="E125" s="20">
        <v>109</v>
      </c>
      <c r="F125" s="15">
        <v>123</v>
      </c>
      <c r="G125" s="7">
        <v>0.24308728389663464</v>
      </c>
      <c r="H125" s="12">
        <f t="shared" si="17"/>
        <v>0.2433443461656171</v>
      </c>
      <c r="I125" s="8">
        <v>67927</v>
      </c>
      <c r="J125" s="7">
        <v>0.5240121769383698</v>
      </c>
      <c r="K125" s="7">
        <v>0.20000000000000015</v>
      </c>
      <c r="L125" s="7">
        <v>0.10480243538767403</v>
      </c>
      <c r="M125" s="9">
        <v>34</v>
      </c>
      <c r="N125" s="7">
        <v>0.03125</v>
      </c>
      <c r="O125" s="7">
        <v>0.10000000000000007</v>
      </c>
      <c r="P125" s="7">
        <v>0.0031250000000000023</v>
      </c>
      <c r="Q125" s="9">
        <v>10000</v>
      </c>
      <c r="R125" s="12">
        <f t="shared" si="18"/>
        <v>0.6512609137635246</v>
      </c>
      <c r="S125" s="7">
        <v>0.029233007013266057</v>
      </c>
      <c r="T125" s="12">
        <f t="shared" si="20"/>
        <v>0.030518318358178285</v>
      </c>
      <c r="U125" s="7">
        <v>0.20000000000000015</v>
      </c>
      <c r="V125" s="7">
        <v>0.005846601402653215</v>
      </c>
      <c r="W125" s="12">
        <f t="shared" si="19"/>
        <v>0.006103663671635662</v>
      </c>
      <c r="X125" s="9">
        <v>4867</v>
      </c>
      <c r="Y125" s="7">
        <v>0.09893420782947325</v>
      </c>
      <c r="Z125" s="7">
        <v>0.028974525854354026</v>
      </c>
      <c r="AA125" s="7">
        <v>0.002866571762635107</v>
      </c>
      <c r="AB125" s="9">
        <v>0</v>
      </c>
      <c r="AC125" s="7">
        <v>0</v>
      </c>
      <c r="AD125" s="7">
        <v>0.028974525854354026</v>
      </c>
      <c r="AE125" s="7">
        <v>0</v>
      </c>
      <c r="AF125" s="9">
        <v>61</v>
      </c>
      <c r="AG125" s="7">
        <v>0.4621212121212121</v>
      </c>
      <c r="AH125" s="7">
        <v>0.028974525854354026</v>
      </c>
      <c r="AI125" s="7">
        <v>0.013389743008451482</v>
      </c>
      <c r="AJ125" s="9">
        <v>14</v>
      </c>
      <c r="AK125" s="7">
        <v>0.05405405405405406</v>
      </c>
      <c r="AL125" s="7">
        <v>0.028974525854354026</v>
      </c>
      <c r="AM125" s="7">
        <v>0.0015661905867218394</v>
      </c>
      <c r="AN125" s="9">
        <v>0</v>
      </c>
      <c r="AO125" s="7">
        <v>0</v>
      </c>
      <c r="AP125" s="7">
        <v>0.028974525854354026</v>
      </c>
      <c r="AQ125" s="7">
        <v>0</v>
      </c>
      <c r="AR125" s="9">
        <v>202</v>
      </c>
      <c r="AS125" s="7">
        <v>0.04410480349344978</v>
      </c>
      <c r="AT125" s="7">
        <v>0.028974525854354026</v>
      </c>
      <c r="AU125" s="7">
        <v>0.0012779157691221643</v>
      </c>
      <c r="AV125" s="9">
        <v>844</v>
      </c>
      <c r="AW125" s="7">
        <v>0.026659085883950853</v>
      </c>
      <c r="AX125" s="7">
        <v>0.028974525854354026</v>
      </c>
      <c r="AY125" s="7">
        <v>0.0007724343731979784</v>
      </c>
      <c r="AZ125" s="9">
        <v>205</v>
      </c>
      <c r="BA125" s="7">
        <v>0.04170905391658189</v>
      </c>
      <c r="BB125" s="7">
        <v>0.05</v>
      </c>
      <c r="BC125" s="7">
        <v>0.0020854526958290947</v>
      </c>
      <c r="BD125" s="9">
        <v>1238</v>
      </c>
      <c r="BE125" s="7">
        <v>0.05613267723710589</v>
      </c>
      <c r="BF125" s="7">
        <v>0.05</v>
      </c>
      <c r="BG125" s="7">
        <v>0.002806633861855295</v>
      </c>
      <c r="BH125" s="9">
        <v>31</v>
      </c>
      <c r="BI125" s="7">
        <v>0.04505813953488372</v>
      </c>
      <c r="BJ125" s="7">
        <v>0.04717831901952125</v>
      </c>
      <c r="BK125" s="7">
        <v>0.002125767281402847</v>
      </c>
      <c r="BL125" s="9">
        <v>1071</v>
      </c>
      <c r="BM125" s="7">
        <v>0.04845075534183187</v>
      </c>
      <c r="BN125" s="7">
        <v>0.05</v>
      </c>
      <c r="BO125" s="7">
        <v>0.002422537767091594</v>
      </c>
      <c r="BP125" s="9">
        <v>2</v>
      </c>
      <c r="BQ125" s="7">
        <v>1</v>
      </c>
      <c r="BR125" s="7">
        <v>0.1</v>
      </c>
      <c r="BS125" s="7">
        <v>0.1</v>
      </c>
      <c r="BT125" s="9">
        <v>604</v>
      </c>
      <c r="BU125" s="6" t="s">
        <v>109</v>
      </c>
      <c r="BV125" s="6" t="s">
        <v>181</v>
      </c>
      <c r="BW125" s="6" t="s">
        <v>184</v>
      </c>
      <c r="BX125" s="7">
        <v>4</v>
      </c>
      <c r="BY125" s="9">
        <v>21120</v>
      </c>
      <c r="BZ125" s="9">
        <v>11</v>
      </c>
      <c r="CA125" s="10">
        <v>41231.8350591</v>
      </c>
      <c r="CB125" s="10">
        <v>15354.8290534</v>
      </c>
      <c r="CC125" s="10">
        <v>37.2402271966</v>
      </c>
    </row>
    <row r="126" spans="1:81" ht="15">
      <c r="A126" s="6" t="s">
        <v>126</v>
      </c>
      <c r="B126" s="6"/>
      <c r="C126" s="19">
        <v>2</v>
      </c>
      <c r="D126" s="13">
        <f t="shared" si="16"/>
        <v>4</v>
      </c>
      <c r="E126" s="20">
        <v>126</v>
      </c>
      <c r="F126" s="15">
        <v>124</v>
      </c>
      <c r="G126" s="7">
        <v>0.22470112603905673</v>
      </c>
      <c r="H126" s="12">
        <f t="shared" si="17"/>
        <v>0.2431708183967021</v>
      </c>
      <c r="I126" s="8">
        <v>63105</v>
      </c>
      <c r="J126" s="7">
        <v>0.5739417660702452</v>
      </c>
      <c r="K126" s="7">
        <v>0.20000000000000015</v>
      </c>
      <c r="L126" s="7">
        <v>0.11478835321404912</v>
      </c>
      <c r="M126" s="9">
        <v>78</v>
      </c>
      <c r="N126" s="7">
        <v>0.08413461538461539</v>
      </c>
      <c r="O126" s="7">
        <v>0.10000000000000007</v>
      </c>
      <c r="P126" s="7">
        <v>0.008413461538461545</v>
      </c>
      <c r="Q126" s="9">
        <v>313</v>
      </c>
      <c r="R126" s="12">
        <f t="shared" si="18"/>
        <v>1.9707161745607582</v>
      </c>
      <c r="S126" s="7">
        <v>0</v>
      </c>
      <c r="T126" s="12">
        <f t="shared" si="20"/>
        <v>0.09234846178822673</v>
      </c>
      <c r="U126" s="7">
        <v>0.20000000000000015</v>
      </c>
      <c r="V126" s="7">
        <v>0</v>
      </c>
      <c r="W126" s="12">
        <f t="shared" si="19"/>
        <v>0.01846969235764536</v>
      </c>
      <c r="X126" s="9">
        <v>110</v>
      </c>
      <c r="Y126" s="7">
        <v>0.0014347202295552368</v>
      </c>
      <c r="Z126" s="7">
        <v>0.028974525854354026</v>
      </c>
      <c r="AA126" s="7">
        <v>4.157033838501295E-05</v>
      </c>
      <c r="AB126" s="9">
        <v>10</v>
      </c>
      <c r="AC126" s="7">
        <v>0.009578544061302681</v>
      </c>
      <c r="AD126" s="7">
        <v>0.028974525854354026</v>
      </c>
      <c r="AE126" s="7">
        <v>0.00027753377255128374</v>
      </c>
      <c r="AF126" s="9">
        <v>0</v>
      </c>
      <c r="AG126" s="7">
        <v>0</v>
      </c>
      <c r="AH126" s="7">
        <v>0.028974525854354026</v>
      </c>
      <c r="AI126" s="7">
        <v>0</v>
      </c>
      <c r="AJ126" s="9">
        <v>0</v>
      </c>
      <c r="AK126" s="7">
        <v>0</v>
      </c>
      <c r="AL126" s="7">
        <v>0.028974525854354026</v>
      </c>
      <c r="AM126" s="7">
        <v>0</v>
      </c>
      <c r="AN126" s="9">
        <v>0</v>
      </c>
      <c r="AO126" s="7">
        <v>0</v>
      </c>
      <c r="AP126" s="7">
        <v>0.028974525854354026</v>
      </c>
      <c r="AQ126" s="7">
        <v>0</v>
      </c>
      <c r="AR126" s="9">
        <v>20</v>
      </c>
      <c r="AS126" s="7">
        <v>0.004366812227074236</v>
      </c>
      <c r="AT126" s="7">
        <v>0.028974525854354026</v>
      </c>
      <c r="AU126" s="7">
        <v>0.00012652631377447172</v>
      </c>
      <c r="AV126" s="9">
        <v>27</v>
      </c>
      <c r="AW126" s="7">
        <v>0.0008528380555292334</v>
      </c>
      <c r="AX126" s="7">
        <v>0.028974525854354026</v>
      </c>
      <c r="AY126" s="7">
        <v>2.4710578289508787E-05</v>
      </c>
      <c r="AZ126" s="9">
        <v>0</v>
      </c>
      <c r="BA126" s="7">
        <v>0</v>
      </c>
      <c r="BB126" s="7">
        <v>0.05</v>
      </c>
      <c r="BC126" s="7">
        <v>0</v>
      </c>
      <c r="BD126" s="9">
        <v>80</v>
      </c>
      <c r="BE126" s="7">
        <v>0.0033716056132677237</v>
      </c>
      <c r="BF126" s="7">
        <v>0.05</v>
      </c>
      <c r="BG126" s="7">
        <v>0.00016858028066338618</v>
      </c>
      <c r="BH126" s="9">
        <v>10</v>
      </c>
      <c r="BI126" s="7">
        <v>0.014534883720930232</v>
      </c>
      <c r="BJ126" s="7">
        <v>0.04717831901952125</v>
      </c>
      <c r="BK126" s="7">
        <v>0.0006857313810976925</v>
      </c>
      <c r="BL126" s="9">
        <v>80</v>
      </c>
      <c r="BM126" s="7">
        <v>0.003493172435693871</v>
      </c>
      <c r="BN126" s="7">
        <v>0.05</v>
      </c>
      <c r="BO126" s="7">
        <v>0.00017465862178469356</v>
      </c>
      <c r="BP126" s="9">
        <v>2</v>
      </c>
      <c r="BQ126" s="7">
        <v>1</v>
      </c>
      <c r="BR126" s="7">
        <v>0.1</v>
      </c>
      <c r="BS126" s="7">
        <v>0.1</v>
      </c>
      <c r="BT126" s="9">
        <v>630</v>
      </c>
      <c r="BU126" s="6" t="s">
        <v>126</v>
      </c>
      <c r="BV126" s="6" t="s">
        <v>181</v>
      </c>
      <c r="BW126" s="6" t="s">
        <v>191</v>
      </c>
      <c r="BX126" s="7">
        <v>0.25</v>
      </c>
      <c r="BY126" s="9">
        <v>1320</v>
      </c>
      <c r="BZ126" s="9">
        <v>2</v>
      </c>
      <c r="CA126" s="10">
        <v>158.825509358</v>
      </c>
      <c r="CB126" s="10">
        <v>158.825509244</v>
      </c>
      <c r="CC126" s="10">
        <v>99.9999999282</v>
      </c>
    </row>
    <row r="127" spans="1:81" ht="15">
      <c r="A127" s="6" t="s">
        <v>113</v>
      </c>
      <c r="B127" s="6"/>
      <c r="C127" s="19">
        <v>2</v>
      </c>
      <c r="D127" s="13">
        <f t="shared" si="16"/>
        <v>4</v>
      </c>
      <c r="E127" s="20">
        <v>113</v>
      </c>
      <c r="F127" s="15">
        <v>125</v>
      </c>
      <c r="G127" s="7">
        <v>0.23834402809766514</v>
      </c>
      <c r="H127" s="12">
        <f t="shared" si="17"/>
        <v>0.24094501324967188</v>
      </c>
      <c r="I127" s="8">
        <v>66942</v>
      </c>
      <c r="J127" s="7">
        <v>0.5342113982770046</v>
      </c>
      <c r="K127" s="7">
        <v>0.20000000000000015</v>
      </c>
      <c r="L127" s="7">
        <v>0.106842279655401</v>
      </c>
      <c r="M127" s="9">
        <v>35</v>
      </c>
      <c r="N127" s="7">
        <v>0.03245192307692308</v>
      </c>
      <c r="O127" s="7">
        <v>0.10000000000000007</v>
      </c>
      <c r="P127" s="7">
        <v>0.0032451923076923105</v>
      </c>
      <c r="Q127" s="9">
        <v>6950</v>
      </c>
      <c r="R127" s="12">
        <f t="shared" si="18"/>
        <v>0.7049407694255262</v>
      </c>
      <c r="S127" s="7">
        <v>0.020028849751940418</v>
      </c>
      <c r="T127" s="12">
        <f t="shared" si="20"/>
        <v>0.03303377551197405</v>
      </c>
      <c r="U127" s="7">
        <v>0.20000000000000015</v>
      </c>
      <c r="V127" s="7">
        <v>0.004005769950388086</v>
      </c>
      <c r="W127" s="12">
        <f t="shared" si="19"/>
        <v>0.006606755102394815</v>
      </c>
      <c r="X127" s="9">
        <v>3667</v>
      </c>
      <c r="Y127" s="7">
        <v>0.07433900389424063</v>
      </c>
      <c r="Z127" s="7">
        <v>0.028974525854354026</v>
      </c>
      <c r="AA127" s="7">
        <v>0.0021539373903205995</v>
      </c>
      <c r="AB127" s="9">
        <v>0</v>
      </c>
      <c r="AC127" s="7">
        <v>0</v>
      </c>
      <c r="AD127" s="7">
        <v>0.028974525854354026</v>
      </c>
      <c r="AE127" s="7">
        <v>0</v>
      </c>
      <c r="AF127" s="9">
        <v>60</v>
      </c>
      <c r="AG127" s="7">
        <v>0.45454545454545453</v>
      </c>
      <c r="AH127" s="7">
        <v>0.028974525854354026</v>
      </c>
      <c r="AI127" s="7">
        <v>0.013170239024706374</v>
      </c>
      <c r="AJ127" s="9">
        <v>8</v>
      </c>
      <c r="AK127" s="7">
        <v>0.03088803088803089</v>
      </c>
      <c r="AL127" s="7">
        <v>0.028974525854354026</v>
      </c>
      <c r="AM127" s="7">
        <v>0.0008949660495553367</v>
      </c>
      <c r="AN127" s="9">
        <v>0</v>
      </c>
      <c r="AO127" s="7">
        <v>0</v>
      </c>
      <c r="AP127" s="7">
        <v>0.028974525854354026</v>
      </c>
      <c r="AQ127" s="7">
        <v>0</v>
      </c>
      <c r="AR127" s="9">
        <v>150</v>
      </c>
      <c r="AS127" s="7">
        <v>0.03275109170305677</v>
      </c>
      <c r="AT127" s="7">
        <v>0.028974525854354026</v>
      </c>
      <c r="AU127" s="7">
        <v>0.0009489473533085379</v>
      </c>
      <c r="AV127" s="9">
        <v>613</v>
      </c>
      <c r="AW127" s="7">
        <v>0.019362582519978522</v>
      </c>
      <c r="AX127" s="7">
        <v>0.028974525854354026</v>
      </c>
      <c r="AY127" s="7">
        <v>0.000561021647832181</v>
      </c>
      <c r="AZ127" s="9">
        <v>134</v>
      </c>
      <c r="BA127" s="7">
        <v>0.02726347914547304</v>
      </c>
      <c r="BB127" s="7">
        <v>0.05</v>
      </c>
      <c r="BC127" s="7">
        <v>0.0013631739572736521</v>
      </c>
      <c r="BD127" s="9">
        <v>791</v>
      </c>
      <c r="BE127" s="7">
        <v>0.03576635684344815</v>
      </c>
      <c r="BF127" s="7">
        <v>0.05</v>
      </c>
      <c r="BG127" s="7">
        <v>0.0017883178421724075</v>
      </c>
      <c r="BH127" s="9">
        <v>25</v>
      </c>
      <c r="BI127" s="7">
        <v>0.036337209302325583</v>
      </c>
      <c r="BJ127" s="7">
        <v>0.04717831901952125</v>
      </c>
      <c r="BK127" s="7">
        <v>0.0017143284527442316</v>
      </c>
      <c r="BL127" s="9">
        <v>733</v>
      </c>
      <c r="BM127" s="7">
        <v>0.033117089325409424</v>
      </c>
      <c r="BN127" s="7">
        <v>0.05</v>
      </c>
      <c r="BO127" s="7">
        <v>0.0016558544662704712</v>
      </c>
      <c r="BP127" s="9">
        <v>2</v>
      </c>
      <c r="BQ127" s="7">
        <v>1</v>
      </c>
      <c r="BR127" s="7">
        <v>0.1</v>
      </c>
      <c r="BS127" s="7">
        <v>0.1</v>
      </c>
      <c r="BT127" s="9">
        <v>656</v>
      </c>
      <c r="BU127" s="6" t="s">
        <v>113</v>
      </c>
      <c r="BV127" s="6" t="s">
        <v>181</v>
      </c>
      <c r="BW127" s="6" t="s">
        <v>190</v>
      </c>
      <c r="BX127" s="7">
        <v>0.5</v>
      </c>
      <c r="BY127" s="9">
        <v>2640</v>
      </c>
      <c r="BZ127" s="9">
        <v>4</v>
      </c>
      <c r="CA127" s="10">
        <v>10051.4033494</v>
      </c>
      <c r="CB127" s="10">
        <v>9858.98433093</v>
      </c>
      <c r="CC127" s="10">
        <v>98.0856502144</v>
      </c>
    </row>
    <row r="128" spans="1:81" ht="15">
      <c r="A128" s="6" t="s">
        <v>138</v>
      </c>
      <c r="B128" s="6"/>
      <c r="C128" s="17">
        <v>3</v>
      </c>
      <c r="D128" s="13">
        <f t="shared" si="16"/>
        <v>4</v>
      </c>
      <c r="E128" s="20">
        <v>138</v>
      </c>
      <c r="F128" s="15">
        <v>126</v>
      </c>
      <c r="G128" s="7">
        <v>0.19337852257639102</v>
      </c>
      <c r="H128" s="12">
        <f t="shared" si="17"/>
        <v>0.23835131690264397</v>
      </c>
      <c r="I128" s="8">
        <v>46813</v>
      </c>
      <c r="J128" s="7">
        <v>0.7426379224652088</v>
      </c>
      <c r="K128" s="7">
        <v>0.20000000000000015</v>
      </c>
      <c r="L128" s="7">
        <v>0.14852758449304188</v>
      </c>
      <c r="M128" s="9">
        <v>347</v>
      </c>
      <c r="N128" s="7">
        <v>0.4074519230769231</v>
      </c>
      <c r="O128" s="7">
        <v>0.10000000000000007</v>
      </c>
      <c r="P128" s="7">
        <v>0.040745192307692336</v>
      </c>
      <c r="Q128" s="9">
        <v>3752</v>
      </c>
      <c r="R128" s="12">
        <f t="shared" si="18"/>
        <v>5.020065051717763</v>
      </c>
      <c r="S128" s="7">
        <v>0.01037806453170455</v>
      </c>
      <c r="T128" s="12">
        <f t="shared" si="20"/>
        <v>0.2352420361629692</v>
      </c>
      <c r="U128" s="7">
        <v>0.20000000000000015</v>
      </c>
      <c r="V128" s="7">
        <v>0.0020756129063409113</v>
      </c>
      <c r="W128" s="12">
        <f t="shared" si="19"/>
        <v>0.047048407232593875</v>
      </c>
      <c r="X128" s="9">
        <v>431</v>
      </c>
      <c r="Y128" s="7">
        <v>0.008013937282229966</v>
      </c>
      <c r="Z128" s="7">
        <v>0.028974525854354026</v>
      </c>
      <c r="AA128" s="7">
        <v>0.00023220003297914378</v>
      </c>
      <c r="AB128" s="9">
        <v>0</v>
      </c>
      <c r="AC128" s="7">
        <v>0</v>
      </c>
      <c r="AD128" s="7">
        <v>0.028974525854354026</v>
      </c>
      <c r="AE128" s="7">
        <v>0</v>
      </c>
      <c r="AF128" s="9">
        <v>0</v>
      </c>
      <c r="AG128" s="7">
        <v>0</v>
      </c>
      <c r="AH128" s="7">
        <v>0.028974525854354026</v>
      </c>
      <c r="AI128" s="7">
        <v>0</v>
      </c>
      <c r="AJ128" s="9">
        <v>8</v>
      </c>
      <c r="AK128" s="7">
        <v>0.03088803088803089</v>
      </c>
      <c r="AL128" s="7">
        <v>0.028974525854354026</v>
      </c>
      <c r="AM128" s="7">
        <v>0.0008949660495553367</v>
      </c>
      <c r="AN128" s="9">
        <v>0</v>
      </c>
      <c r="AO128" s="7">
        <v>0</v>
      </c>
      <c r="AP128" s="7">
        <v>0.028974525854354026</v>
      </c>
      <c r="AQ128" s="7">
        <v>0</v>
      </c>
      <c r="AR128" s="9">
        <v>22</v>
      </c>
      <c r="AS128" s="7">
        <v>0.00480349344978166</v>
      </c>
      <c r="AT128" s="7">
        <v>0.028974525854354026</v>
      </c>
      <c r="AU128" s="7">
        <v>0.00013917894515191892</v>
      </c>
      <c r="AV128" s="9">
        <v>222</v>
      </c>
      <c r="AW128" s="7">
        <v>0.0070122240121292525</v>
      </c>
      <c r="AX128" s="7">
        <v>0.028974525854354026</v>
      </c>
      <c r="AY128" s="7">
        <v>0.00020317586593596114</v>
      </c>
      <c r="AZ128" s="9">
        <v>12</v>
      </c>
      <c r="BA128" s="7">
        <v>0.0024415055951169887</v>
      </c>
      <c r="BB128" s="7">
        <v>0.05</v>
      </c>
      <c r="BC128" s="7">
        <v>0.00012207527975584945</v>
      </c>
      <c r="BD128" s="9">
        <v>83</v>
      </c>
      <c r="BE128" s="7">
        <v>0.003508292327319118</v>
      </c>
      <c r="BF128" s="7">
        <v>0.05</v>
      </c>
      <c r="BG128" s="7">
        <v>0.00017541461636595593</v>
      </c>
      <c r="BH128" s="9">
        <v>0</v>
      </c>
      <c r="BI128" s="7">
        <v>0</v>
      </c>
      <c r="BJ128" s="7">
        <v>0.04717831901952125</v>
      </c>
      <c r="BK128" s="7">
        <v>0</v>
      </c>
      <c r="BL128" s="9">
        <v>119</v>
      </c>
      <c r="BM128" s="7">
        <v>0.005262441591434922</v>
      </c>
      <c r="BN128" s="7">
        <v>0.05</v>
      </c>
      <c r="BO128" s="7">
        <v>0.00026312207957174613</v>
      </c>
      <c r="BP128" s="9">
        <v>1</v>
      </c>
      <c r="BQ128" s="7">
        <v>0</v>
      </c>
      <c r="BR128" s="7">
        <v>0.1</v>
      </c>
      <c r="BS128" s="7">
        <v>0</v>
      </c>
      <c r="BT128" s="9">
        <v>714</v>
      </c>
      <c r="BU128" s="6" t="s">
        <v>138</v>
      </c>
      <c r="BV128" s="6" t="s">
        <v>181</v>
      </c>
      <c r="BW128" s="6" t="s">
        <v>189</v>
      </c>
      <c r="BX128" s="7">
        <v>0.5</v>
      </c>
      <c r="BY128" s="9">
        <v>2640</v>
      </c>
      <c r="BZ128" s="9">
        <v>13</v>
      </c>
      <c r="CA128" s="10">
        <v>747.400674488</v>
      </c>
      <c r="CB128" s="10">
        <v>747.400673367</v>
      </c>
      <c r="CC128" s="10">
        <v>99.99999985</v>
      </c>
    </row>
    <row r="129" spans="1:81" ht="15">
      <c r="A129" s="6" t="s">
        <v>123</v>
      </c>
      <c r="B129" s="6"/>
      <c r="C129" s="19">
        <v>2</v>
      </c>
      <c r="D129" s="13">
        <f t="shared" si="16"/>
        <v>4</v>
      </c>
      <c r="E129" s="20">
        <v>123</v>
      </c>
      <c r="F129" s="15">
        <v>127</v>
      </c>
      <c r="G129" s="7">
        <v>0.23076108518366514</v>
      </c>
      <c r="H129" s="12">
        <f t="shared" si="17"/>
        <v>0.23705519714950116</v>
      </c>
      <c r="I129" s="8">
        <v>71610</v>
      </c>
      <c r="J129" s="7">
        <v>0.4858764082173625</v>
      </c>
      <c r="K129" s="7">
        <v>0.20000000000000015</v>
      </c>
      <c r="L129" s="7">
        <v>0.09717528164347257</v>
      </c>
      <c r="M129" s="9">
        <v>76</v>
      </c>
      <c r="N129" s="7">
        <v>0.08173076923076923</v>
      </c>
      <c r="O129" s="7">
        <v>0.10000000000000007</v>
      </c>
      <c r="P129" s="7">
        <v>0.008173076923076929</v>
      </c>
      <c r="Q129" s="9">
        <v>14177</v>
      </c>
      <c r="R129" s="12">
        <f t="shared" si="18"/>
        <v>1.564408418893563</v>
      </c>
      <c r="S129" s="7">
        <v>0.041838175826563496</v>
      </c>
      <c r="T129" s="12">
        <f t="shared" si="20"/>
        <v>0.07330873565574335</v>
      </c>
      <c r="U129" s="7">
        <v>0.20000000000000015</v>
      </c>
      <c r="V129" s="7">
        <v>0.008367635165312706</v>
      </c>
      <c r="W129" s="12">
        <f t="shared" si="19"/>
        <v>0.014661747131148681</v>
      </c>
      <c r="X129" s="9">
        <v>4817</v>
      </c>
      <c r="Y129" s="7">
        <v>0.09790940766550522</v>
      </c>
      <c r="Z129" s="7">
        <v>0.028974525854354026</v>
      </c>
      <c r="AA129" s="7">
        <v>0.0028368786637886696</v>
      </c>
      <c r="AB129" s="9">
        <v>22</v>
      </c>
      <c r="AC129" s="7">
        <v>0.0210727969348659</v>
      </c>
      <c r="AD129" s="7">
        <v>0.028974525854354026</v>
      </c>
      <c r="AE129" s="7">
        <v>0.0006105742996128244</v>
      </c>
      <c r="AF129" s="9">
        <v>0</v>
      </c>
      <c r="AG129" s="7">
        <v>0</v>
      </c>
      <c r="AH129" s="7">
        <v>0.028974525854354026</v>
      </c>
      <c r="AI129" s="7">
        <v>0</v>
      </c>
      <c r="AJ129" s="9">
        <v>0</v>
      </c>
      <c r="AK129" s="7">
        <v>0</v>
      </c>
      <c r="AL129" s="7">
        <v>0.028974525854354026</v>
      </c>
      <c r="AM129" s="7">
        <v>0</v>
      </c>
      <c r="AN129" s="9">
        <v>0</v>
      </c>
      <c r="AO129" s="7">
        <v>0</v>
      </c>
      <c r="AP129" s="7">
        <v>0.028974525854354026</v>
      </c>
      <c r="AQ129" s="7">
        <v>0</v>
      </c>
      <c r="AR129" s="9">
        <v>390</v>
      </c>
      <c r="AS129" s="7">
        <v>0.0851528384279476</v>
      </c>
      <c r="AT129" s="7">
        <v>0.028974525854354026</v>
      </c>
      <c r="AU129" s="7">
        <v>0.0024672631186021987</v>
      </c>
      <c r="AV129" s="9">
        <v>1421</v>
      </c>
      <c r="AW129" s="7">
        <v>0.04488455099655706</v>
      </c>
      <c r="AX129" s="7">
        <v>0.028974525854354026</v>
      </c>
      <c r="AY129" s="7">
        <v>0.0013005085833108143</v>
      </c>
      <c r="AZ129" s="9">
        <v>119</v>
      </c>
      <c r="BA129" s="7">
        <v>0.024211597151576805</v>
      </c>
      <c r="BB129" s="7">
        <v>0.05</v>
      </c>
      <c r="BC129" s="7">
        <v>0.0012105798575788402</v>
      </c>
      <c r="BD129" s="9">
        <v>1168</v>
      </c>
      <c r="BE129" s="7">
        <v>0.052943320575906685</v>
      </c>
      <c r="BF129" s="7">
        <v>0.05</v>
      </c>
      <c r="BG129" s="7">
        <v>0.0026471660287953344</v>
      </c>
      <c r="BH129" s="9">
        <v>60</v>
      </c>
      <c r="BI129" s="7">
        <v>0.0872093023255814</v>
      </c>
      <c r="BJ129" s="7">
        <v>0.04717831901952125</v>
      </c>
      <c r="BK129" s="7">
        <v>0.004114388286586156</v>
      </c>
      <c r="BL129" s="9">
        <v>822</v>
      </c>
      <c r="BM129" s="7">
        <v>0.03715465227056208</v>
      </c>
      <c r="BN129" s="7">
        <v>0.05</v>
      </c>
      <c r="BO129" s="7">
        <v>0.0018577326135281041</v>
      </c>
      <c r="BP129" s="9">
        <v>2</v>
      </c>
      <c r="BQ129" s="7">
        <v>1</v>
      </c>
      <c r="BR129" s="7">
        <v>0.1</v>
      </c>
      <c r="BS129" s="7">
        <v>0.1</v>
      </c>
      <c r="BT129" s="9">
        <v>769</v>
      </c>
      <c r="BU129" s="6" t="s">
        <v>123</v>
      </c>
      <c r="BV129" s="6" t="s">
        <v>181</v>
      </c>
      <c r="BW129" s="6" t="s">
        <v>188</v>
      </c>
      <c r="BX129" s="7">
        <v>2</v>
      </c>
      <c r="BY129" s="9">
        <v>10560</v>
      </c>
      <c r="BZ129" s="9">
        <v>24</v>
      </c>
      <c r="CA129" s="10">
        <v>9064.81432367</v>
      </c>
      <c r="CB129" s="10">
        <v>9062.21152276</v>
      </c>
      <c r="CC129" s="10">
        <v>99.9712867708</v>
      </c>
    </row>
    <row r="130" spans="1:81" ht="15">
      <c r="A130" s="6" t="s">
        <v>128</v>
      </c>
      <c r="B130" s="6"/>
      <c r="C130" s="19">
        <v>4</v>
      </c>
      <c r="D130" s="13">
        <f t="shared" si="16"/>
        <v>4</v>
      </c>
      <c r="E130" s="20">
        <v>128</v>
      </c>
      <c r="F130" s="15">
        <v>128</v>
      </c>
      <c r="G130" s="7">
        <v>0.2126641520157473</v>
      </c>
      <c r="H130" s="12">
        <f t="shared" si="17"/>
        <v>0.23373321590242</v>
      </c>
      <c r="I130" s="8">
        <v>47760</v>
      </c>
      <c r="J130" s="7">
        <v>0.7328321736249171</v>
      </c>
      <c r="K130" s="7">
        <v>0.20000000000000015</v>
      </c>
      <c r="L130" s="7">
        <v>0.14656643472498354</v>
      </c>
      <c r="M130" s="9">
        <v>354</v>
      </c>
      <c r="N130" s="7">
        <v>0.41586538461538464</v>
      </c>
      <c r="O130" s="7">
        <v>0.10000000000000007</v>
      </c>
      <c r="P130" s="7">
        <v>0.041586538461538494</v>
      </c>
      <c r="Q130" s="9">
        <v>20074</v>
      </c>
      <c r="R130" s="12">
        <f t="shared" si="18"/>
        <v>3.5206562393375265</v>
      </c>
      <c r="S130" s="7">
        <v>0.059633885783952775</v>
      </c>
      <c r="T130" s="12">
        <f t="shared" si="20"/>
        <v>0.16497920521731615</v>
      </c>
      <c r="U130" s="7">
        <v>0.20000000000000015</v>
      </c>
      <c r="V130" s="7">
        <v>0.011926777156790564</v>
      </c>
      <c r="W130" s="12">
        <f t="shared" si="19"/>
        <v>0.03299584104346326</v>
      </c>
      <c r="X130" s="9">
        <v>2864</v>
      </c>
      <c r="Y130" s="7">
        <v>0.057880713260914124</v>
      </c>
      <c r="Z130" s="7">
        <v>0.028974525854354026</v>
      </c>
      <c r="AA130" s="7">
        <v>0.0016770662228468081</v>
      </c>
      <c r="AB130" s="9">
        <v>40</v>
      </c>
      <c r="AC130" s="7">
        <v>0.038314176245210725</v>
      </c>
      <c r="AD130" s="7">
        <v>0.028974525854354026</v>
      </c>
      <c r="AE130" s="7">
        <v>0.001110135090205135</v>
      </c>
      <c r="AF130" s="9">
        <v>0</v>
      </c>
      <c r="AG130" s="7">
        <v>0</v>
      </c>
      <c r="AH130" s="7">
        <v>0.028974525854354026</v>
      </c>
      <c r="AI130" s="7">
        <v>0</v>
      </c>
      <c r="AJ130" s="9">
        <v>4</v>
      </c>
      <c r="AK130" s="7">
        <v>0.015444015444015444</v>
      </c>
      <c r="AL130" s="7">
        <v>0.028974525854354026</v>
      </c>
      <c r="AM130" s="7">
        <v>0.00044748302477766835</v>
      </c>
      <c r="AN130" s="9">
        <v>0</v>
      </c>
      <c r="AO130" s="7">
        <v>0</v>
      </c>
      <c r="AP130" s="7">
        <v>0.028974525854354026</v>
      </c>
      <c r="AQ130" s="7">
        <v>0</v>
      </c>
      <c r="AR130" s="9">
        <v>171</v>
      </c>
      <c r="AS130" s="7">
        <v>0.037336244541484716</v>
      </c>
      <c r="AT130" s="7">
        <v>0.028974525854354026</v>
      </c>
      <c r="AU130" s="7">
        <v>0.0010817999827717332</v>
      </c>
      <c r="AV130" s="9">
        <v>1157</v>
      </c>
      <c r="AW130" s="7">
        <v>0.036545690009160116</v>
      </c>
      <c r="AX130" s="7">
        <v>0.028974525854354026</v>
      </c>
      <c r="AY130" s="7">
        <v>0.0010588940400356173</v>
      </c>
      <c r="AZ130" s="9">
        <v>135</v>
      </c>
      <c r="BA130" s="7">
        <v>0.027466937945066123</v>
      </c>
      <c r="BB130" s="7">
        <v>0.05</v>
      </c>
      <c r="BC130" s="7">
        <v>0.0013733468972533063</v>
      </c>
      <c r="BD130" s="9">
        <v>882</v>
      </c>
      <c r="BE130" s="7">
        <v>0.03991252050300711</v>
      </c>
      <c r="BF130" s="7">
        <v>0.05</v>
      </c>
      <c r="BG130" s="7">
        <v>0.0019956260251503557</v>
      </c>
      <c r="BH130" s="9">
        <v>4</v>
      </c>
      <c r="BI130" s="7">
        <v>0.005813953488372093</v>
      </c>
      <c r="BJ130" s="7">
        <v>0.04717831901952125</v>
      </c>
      <c r="BK130" s="7">
        <v>0.00027429255243907705</v>
      </c>
      <c r="BL130" s="9">
        <v>1575</v>
      </c>
      <c r="BM130" s="7">
        <v>0.07131515673910085</v>
      </c>
      <c r="BN130" s="7">
        <v>0.05</v>
      </c>
      <c r="BO130" s="7">
        <v>0.0035657578369550427</v>
      </c>
      <c r="BP130" s="9">
        <v>1</v>
      </c>
      <c r="BQ130" s="7">
        <v>0</v>
      </c>
      <c r="BR130" s="7">
        <v>0.1</v>
      </c>
      <c r="BS130" s="7">
        <v>0</v>
      </c>
      <c r="BT130" s="9">
        <v>716</v>
      </c>
      <c r="BU130" s="6" t="s">
        <v>128</v>
      </c>
      <c r="BV130" s="6" t="s">
        <v>181</v>
      </c>
      <c r="BW130" s="6" t="s">
        <v>190</v>
      </c>
      <c r="BX130" s="7">
        <v>0.5</v>
      </c>
      <c r="BY130" s="9">
        <v>2640</v>
      </c>
      <c r="BZ130" s="9">
        <v>9</v>
      </c>
      <c r="CA130" s="10">
        <v>6142.13170269</v>
      </c>
      <c r="CB130" s="10">
        <v>5701.77791734</v>
      </c>
      <c r="CC130" s="10">
        <v>92.8306033368</v>
      </c>
    </row>
    <row r="131" spans="1:81" ht="15">
      <c r="A131" s="6" t="s">
        <v>112</v>
      </c>
      <c r="B131" s="6"/>
      <c r="C131" s="19">
        <v>4</v>
      </c>
      <c r="D131" s="13">
        <f aca="true" t="shared" si="21" ref="D131:D158">IF(AND(H131&gt;=0,H131&lt;=0.073),1,IF(AND(H131&gt;=0.073,H131&lt;=0.146),2,IF(AND(H131&gt;=0.146,H131&lt;=0.219),3,IF(AND(H131&gt;=0.219,H131&lt;=0.292),4,IF(AND(H131&gt;=0.292,H131&lt;=0.365),5,IF(AND(H131&gt;=0.365,H131&lt;=0.438),6,IF(AND(H131&gt;=0.438,H131&lt;=0.511),7,IF(AND(H131&gt;=0.511,H131&lt;=0.584),8,IF(AND(H131&gt;=0.584,H131&lt;=0.657),9,IF(AND(H131&gt;=0.657,H131&lt;=0.73),10,10))))))))))</f>
        <v>4</v>
      </c>
      <c r="E131" s="20">
        <v>112</v>
      </c>
      <c r="F131" s="15">
        <v>129</v>
      </c>
      <c r="G131" s="7">
        <v>0.23888560027314215</v>
      </c>
      <c r="H131" s="12">
        <f aca="true" t="shared" si="22" ref="H131:H158">L131+P131+W131+AA131+AE131+AI131+AM131+AQ131+AU131+AY131+BC131+BG131+BK131+BO131+BS131</f>
        <v>0.23265625710965787</v>
      </c>
      <c r="I131" s="8">
        <v>50280</v>
      </c>
      <c r="J131" s="7">
        <v>0.7067387342611001</v>
      </c>
      <c r="K131" s="7">
        <v>0.20000000000000015</v>
      </c>
      <c r="L131" s="7">
        <v>0.14134774685222012</v>
      </c>
      <c r="M131" s="9">
        <v>301</v>
      </c>
      <c r="N131" s="7">
        <v>0.35216346153846156</v>
      </c>
      <c r="O131" s="7">
        <v>0.10000000000000007</v>
      </c>
      <c r="P131" s="7">
        <v>0.03521634615384618</v>
      </c>
      <c r="Q131" s="9">
        <v>48265</v>
      </c>
      <c r="R131" s="12">
        <f aca="true" t="shared" si="23" ref="R131:R158">Q131/CB131</f>
        <v>2.42338625283497</v>
      </c>
      <c r="S131" s="7">
        <v>0.14470745868691381</v>
      </c>
      <c r="T131" s="12">
        <f t="shared" si="20"/>
        <v>0.11356074286949251</v>
      </c>
      <c r="U131" s="7">
        <v>0.20000000000000015</v>
      </c>
      <c r="V131" s="7">
        <v>0.028941491737382783</v>
      </c>
      <c r="W131" s="12">
        <f aca="true" t="shared" si="24" ref="W131:W158">T131*U131</f>
        <v>0.02271214857389852</v>
      </c>
      <c r="X131" s="9">
        <v>7226</v>
      </c>
      <c r="Y131" s="7">
        <v>0.14728427956548473</v>
      </c>
      <c r="Z131" s="7">
        <v>0.028974525854354026</v>
      </c>
      <c r="AA131" s="7">
        <v>0.0042674921662100435</v>
      </c>
      <c r="AB131" s="9">
        <v>35</v>
      </c>
      <c r="AC131" s="7">
        <v>0.033524904214559385</v>
      </c>
      <c r="AD131" s="7">
        <v>0.028974525854354026</v>
      </c>
      <c r="AE131" s="7">
        <v>0.0009713682039294932</v>
      </c>
      <c r="AF131" s="9">
        <v>0</v>
      </c>
      <c r="AG131" s="7">
        <v>0</v>
      </c>
      <c r="AH131" s="7">
        <v>0.028974525854354026</v>
      </c>
      <c r="AI131" s="7">
        <v>0</v>
      </c>
      <c r="AJ131" s="9">
        <v>55</v>
      </c>
      <c r="AK131" s="7">
        <v>0.21235521235521235</v>
      </c>
      <c r="AL131" s="7">
        <v>0.028974525854354026</v>
      </c>
      <c r="AM131" s="7">
        <v>0.00615289159069294</v>
      </c>
      <c r="AN131" s="9">
        <v>0</v>
      </c>
      <c r="AO131" s="7">
        <v>0</v>
      </c>
      <c r="AP131" s="7">
        <v>0.028974525854354026</v>
      </c>
      <c r="AQ131" s="7">
        <v>0</v>
      </c>
      <c r="AR131" s="9">
        <v>554</v>
      </c>
      <c r="AS131" s="7">
        <v>0.12096069868995633</v>
      </c>
      <c r="AT131" s="7">
        <v>0.028974525854354026</v>
      </c>
      <c r="AU131" s="7">
        <v>0.0035047788915528667</v>
      </c>
      <c r="AV131" s="9">
        <v>3335</v>
      </c>
      <c r="AW131" s="7">
        <v>0.10534129315518494</v>
      </c>
      <c r="AX131" s="7">
        <v>0.028974525854354026</v>
      </c>
      <c r="AY131" s="7">
        <v>0.0030522140220559926</v>
      </c>
      <c r="AZ131" s="9">
        <v>589</v>
      </c>
      <c r="BA131" s="7">
        <v>0.11983723296032553</v>
      </c>
      <c r="BB131" s="7">
        <v>0.05</v>
      </c>
      <c r="BC131" s="7">
        <v>0.005991861648016277</v>
      </c>
      <c r="BD131" s="9">
        <v>1729</v>
      </c>
      <c r="BE131" s="7">
        <v>0.07850373610351741</v>
      </c>
      <c r="BF131" s="7">
        <v>0.05</v>
      </c>
      <c r="BG131" s="7">
        <v>0.00392518680517587</v>
      </c>
      <c r="BH131" s="9">
        <v>0</v>
      </c>
      <c r="BI131" s="7">
        <v>0</v>
      </c>
      <c r="BJ131" s="7">
        <v>0.04717831901952125</v>
      </c>
      <c r="BK131" s="7">
        <v>0</v>
      </c>
      <c r="BL131" s="9">
        <v>2434</v>
      </c>
      <c r="BM131" s="7">
        <v>0.11028444404119221</v>
      </c>
      <c r="BN131" s="7">
        <v>0.05</v>
      </c>
      <c r="BO131" s="7">
        <v>0.005514222202059611</v>
      </c>
      <c r="BP131" s="9">
        <v>1</v>
      </c>
      <c r="BQ131" s="7">
        <v>0</v>
      </c>
      <c r="BR131" s="7">
        <v>0.1</v>
      </c>
      <c r="BS131" s="7">
        <v>0</v>
      </c>
      <c r="BT131" s="9">
        <v>715</v>
      </c>
      <c r="BU131" s="6" t="s">
        <v>112</v>
      </c>
      <c r="BV131" s="6" t="s">
        <v>181</v>
      </c>
      <c r="BW131" s="6" t="s">
        <v>184</v>
      </c>
      <c r="BX131" s="7">
        <v>4</v>
      </c>
      <c r="BY131" s="9">
        <v>21120</v>
      </c>
      <c r="BZ131" s="9">
        <v>14</v>
      </c>
      <c r="CA131" s="10">
        <v>43514.0661478</v>
      </c>
      <c r="CB131" s="10">
        <v>19916.3463701</v>
      </c>
      <c r="CC131" s="10">
        <v>45.7699041557</v>
      </c>
    </row>
    <row r="132" spans="1:81" ht="15">
      <c r="A132" s="6" t="s">
        <v>124</v>
      </c>
      <c r="B132" s="6"/>
      <c r="C132" s="19">
        <v>2</v>
      </c>
      <c r="D132" s="13">
        <f t="shared" si="21"/>
        <v>4</v>
      </c>
      <c r="E132" s="20">
        <v>124</v>
      </c>
      <c r="F132" s="15">
        <v>130</v>
      </c>
      <c r="G132" s="7">
        <v>0.2279922054477953</v>
      </c>
      <c r="H132" s="12">
        <f t="shared" si="22"/>
        <v>0.22463516581402687</v>
      </c>
      <c r="I132" s="8">
        <v>78513</v>
      </c>
      <c r="J132" s="7">
        <v>0.4143990225314778</v>
      </c>
      <c r="K132" s="7">
        <v>0.20000000000000015</v>
      </c>
      <c r="L132" s="7">
        <v>0.08287980450629562</v>
      </c>
      <c r="M132" s="9">
        <v>28</v>
      </c>
      <c r="N132" s="7">
        <v>0.02403846153846154</v>
      </c>
      <c r="O132" s="7">
        <v>0.10000000000000007</v>
      </c>
      <c r="P132" s="7">
        <v>0.0024038461538461557</v>
      </c>
      <c r="Q132" s="9">
        <v>13428</v>
      </c>
      <c r="R132" s="12">
        <f t="shared" si="23"/>
        <v>0.48639574969067073</v>
      </c>
      <c r="S132" s="7">
        <v>0.03957787622370025</v>
      </c>
      <c r="T132" s="12">
        <f t="shared" si="20"/>
        <v>0.02279267805485805</v>
      </c>
      <c r="U132" s="7">
        <v>0.20000000000000015</v>
      </c>
      <c r="V132" s="7">
        <v>0.007915575244740056</v>
      </c>
      <c r="W132" s="12">
        <f t="shared" si="24"/>
        <v>0.004558535610971613</v>
      </c>
      <c r="X132" s="9">
        <v>4223</v>
      </c>
      <c r="Y132" s="7">
        <v>0.08573478171756507</v>
      </c>
      <c r="Z132" s="7">
        <v>0.028974525854354026</v>
      </c>
      <c r="AA132" s="7">
        <v>0.002484124649492988</v>
      </c>
      <c r="AB132" s="9">
        <v>0</v>
      </c>
      <c r="AC132" s="7">
        <v>0</v>
      </c>
      <c r="AD132" s="7">
        <v>0.028974525854354026</v>
      </c>
      <c r="AE132" s="7">
        <v>0</v>
      </c>
      <c r="AF132" s="9">
        <v>18</v>
      </c>
      <c r="AG132" s="7">
        <v>0.13636363636363635</v>
      </c>
      <c r="AH132" s="7">
        <v>0.028974525854354026</v>
      </c>
      <c r="AI132" s="7">
        <v>0.0039510717074119125</v>
      </c>
      <c r="AJ132" s="9">
        <v>38</v>
      </c>
      <c r="AK132" s="7">
        <v>0.14671814671814673</v>
      </c>
      <c r="AL132" s="7">
        <v>0.028974525854354026</v>
      </c>
      <c r="AM132" s="7">
        <v>0.00425108873538785</v>
      </c>
      <c r="AN132" s="9">
        <v>55</v>
      </c>
      <c r="AO132" s="7">
        <v>0.4166666666666667</v>
      </c>
      <c r="AP132" s="7">
        <v>0.028974525854354026</v>
      </c>
      <c r="AQ132" s="7">
        <v>0.012072719105980845</v>
      </c>
      <c r="AR132" s="9">
        <v>245</v>
      </c>
      <c r="AS132" s="7">
        <v>0.05349344978165939</v>
      </c>
      <c r="AT132" s="7">
        <v>0.028974525854354026</v>
      </c>
      <c r="AU132" s="7">
        <v>0.0015499473437372787</v>
      </c>
      <c r="AV132" s="9">
        <v>706</v>
      </c>
      <c r="AW132" s="7">
        <v>0.02230013582235699</v>
      </c>
      <c r="AX132" s="7">
        <v>0.028974525854354026</v>
      </c>
      <c r="AY132" s="7">
        <v>0.000646135861940489</v>
      </c>
      <c r="AZ132" s="9">
        <v>224</v>
      </c>
      <c r="BA132" s="7">
        <v>0.045574771108850456</v>
      </c>
      <c r="BB132" s="7">
        <v>0.05</v>
      </c>
      <c r="BC132" s="7">
        <v>0.002278738555442523</v>
      </c>
      <c r="BD132" s="9">
        <v>1101</v>
      </c>
      <c r="BE132" s="7">
        <v>0.04989065062875889</v>
      </c>
      <c r="BF132" s="7">
        <v>0.05</v>
      </c>
      <c r="BG132" s="7">
        <v>0.0024945325314379447</v>
      </c>
      <c r="BH132" s="9">
        <v>51</v>
      </c>
      <c r="BI132" s="7">
        <v>0.07412790697674419</v>
      </c>
      <c r="BJ132" s="7">
        <v>0.04717831901952125</v>
      </c>
      <c r="BK132" s="7">
        <v>0.0034972300435982323</v>
      </c>
      <c r="BL132" s="9">
        <v>694</v>
      </c>
      <c r="BM132" s="7">
        <v>0.031347820169668375</v>
      </c>
      <c r="BN132" s="7">
        <v>0.05</v>
      </c>
      <c r="BO132" s="7">
        <v>0.0015673910084834188</v>
      </c>
      <c r="BP132" s="9">
        <v>2</v>
      </c>
      <c r="BQ132" s="7">
        <v>1</v>
      </c>
      <c r="BR132" s="7">
        <v>0.1</v>
      </c>
      <c r="BS132" s="7">
        <v>0.1</v>
      </c>
      <c r="BT132" s="9">
        <v>631</v>
      </c>
      <c r="BU132" s="6" t="s">
        <v>124</v>
      </c>
      <c r="BV132" s="6" t="s">
        <v>181</v>
      </c>
      <c r="BW132" s="6" t="s">
        <v>187</v>
      </c>
      <c r="BX132" s="7">
        <v>4</v>
      </c>
      <c r="BY132" s="9">
        <v>21120</v>
      </c>
      <c r="BZ132" s="9">
        <v>3</v>
      </c>
      <c r="CA132" s="10">
        <v>39341.9089643</v>
      </c>
      <c r="CB132" s="10">
        <v>27607.1491343</v>
      </c>
      <c r="CC132" s="10">
        <v>70.1723679941</v>
      </c>
    </row>
    <row r="133" spans="1:81" ht="15">
      <c r="A133" s="6" t="s">
        <v>139</v>
      </c>
      <c r="B133" s="6"/>
      <c r="C133" s="17">
        <v>3</v>
      </c>
      <c r="D133" s="13">
        <f t="shared" si="21"/>
        <v>4</v>
      </c>
      <c r="E133" s="20">
        <v>139</v>
      </c>
      <c r="F133" s="15">
        <v>131</v>
      </c>
      <c r="G133" s="7">
        <v>0.1836346040775627</v>
      </c>
      <c r="H133" s="12">
        <f t="shared" si="22"/>
        <v>0.22128100482428795</v>
      </c>
      <c r="I133" s="8">
        <v>44617</v>
      </c>
      <c r="J133" s="7">
        <v>0.7653764910536779</v>
      </c>
      <c r="K133" s="7">
        <v>0.20000000000000015</v>
      </c>
      <c r="L133" s="7">
        <v>0.1530752982107357</v>
      </c>
      <c r="M133" s="9">
        <v>239</v>
      </c>
      <c r="N133" s="7">
        <v>0.2776442307692308</v>
      </c>
      <c r="O133" s="7">
        <v>0.10000000000000007</v>
      </c>
      <c r="P133" s="7">
        <v>0.0277644230769231</v>
      </c>
      <c r="Q133" s="9">
        <v>3223</v>
      </c>
      <c r="R133" s="12">
        <f t="shared" si="23"/>
        <v>4.204271826375239</v>
      </c>
      <c r="S133" s="7">
        <v>0.008781671354248398</v>
      </c>
      <c r="T133" s="12">
        <f t="shared" si="20"/>
        <v>0.19701367508787435</v>
      </c>
      <c r="U133" s="7">
        <v>0.20000000000000015</v>
      </c>
      <c r="V133" s="7">
        <v>0.0017563342708496808</v>
      </c>
      <c r="W133" s="12">
        <f t="shared" si="24"/>
        <v>0.0394027350175749</v>
      </c>
      <c r="X133" s="9">
        <v>474</v>
      </c>
      <c r="Y133" s="7">
        <v>0.008895265423242468</v>
      </c>
      <c r="Z133" s="7">
        <v>0.028974525854354026</v>
      </c>
      <c r="AA133" s="7">
        <v>0.0002577360979870803</v>
      </c>
      <c r="AB133" s="9">
        <v>0</v>
      </c>
      <c r="AC133" s="7">
        <v>0</v>
      </c>
      <c r="AD133" s="7">
        <v>0.028974525854354026</v>
      </c>
      <c r="AE133" s="7">
        <v>0</v>
      </c>
      <c r="AF133" s="9">
        <v>0</v>
      </c>
      <c r="AG133" s="7">
        <v>0</v>
      </c>
      <c r="AH133" s="7">
        <v>0.028974525854354026</v>
      </c>
      <c r="AI133" s="7">
        <v>0</v>
      </c>
      <c r="AJ133" s="9">
        <v>0</v>
      </c>
      <c r="AK133" s="7">
        <v>0</v>
      </c>
      <c r="AL133" s="7">
        <v>0.028974525854354026</v>
      </c>
      <c r="AM133" s="7">
        <v>0</v>
      </c>
      <c r="AN133" s="9">
        <v>0</v>
      </c>
      <c r="AO133" s="7">
        <v>0</v>
      </c>
      <c r="AP133" s="7">
        <v>0.028974525854354026</v>
      </c>
      <c r="AQ133" s="7">
        <v>0</v>
      </c>
      <c r="AR133" s="9">
        <v>22</v>
      </c>
      <c r="AS133" s="7">
        <v>0.00480349344978166</v>
      </c>
      <c r="AT133" s="7">
        <v>0.028974525854354026</v>
      </c>
      <c r="AU133" s="7">
        <v>0.00013917894515191892</v>
      </c>
      <c r="AV133" s="9">
        <v>266</v>
      </c>
      <c r="AW133" s="7">
        <v>0.008402034176695411</v>
      </c>
      <c r="AX133" s="7">
        <v>0.028974525854354026</v>
      </c>
      <c r="AY133" s="7">
        <v>0.00024344495648182733</v>
      </c>
      <c r="AZ133" s="9">
        <v>7</v>
      </c>
      <c r="BA133" s="7">
        <v>0.0014242115971515768</v>
      </c>
      <c r="BB133" s="7">
        <v>0.05</v>
      </c>
      <c r="BC133" s="7">
        <v>7.121057985757884E-05</v>
      </c>
      <c r="BD133" s="9">
        <v>41</v>
      </c>
      <c r="BE133" s="7">
        <v>0.0015946783305995991</v>
      </c>
      <c r="BF133" s="7">
        <v>0.05</v>
      </c>
      <c r="BG133" s="7">
        <v>7.973391652997997E-05</v>
      </c>
      <c r="BH133" s="9">
        <v>0</v>
      </c>
      <c r="BI133" s="7">
        <v>0</v>
      </c>
      <c r="BJ133" s="7">
        <v>0.04717831901952125</v>
      </c>
      <c r="BK133" s="7">
        <v>0</v>
      </c>
      <c r="BL133" s="9">
        <v>112</v>
      </c>
      <c r="BM133" s="7">
        <v>0.004944880460917298</v>
      </c>
      <c r="BN133" s="7">
        <v>0.05</v>
      </c>
      <c r="BO133" s="7">
        <v>0.0002472440230458649</v>
      </c>
      <c r="BP133" s="9">
        <v>1</v>
      </c>
      <c r="BQ133" s="7">
        <v>0</v>
      </c>
      <c r="BR133" s="7">
        <v>0.1</v>
      </c>
      <c r="BS133" s="7">
        <v>0</v>
      </c>
      <c r="BT133" s="9">
        <v>690</v>
      </c>
      <c r="BU133" s="6" t="s">
        <v>139</v>
      </c>
      <c r="BV133" s="6" t="s">
        <v>181</v>
      </c>
      <c r="BW133" s="6" t="s">
        <v>189</v>
      </c>
      <c r="BX133" s="7">
        <v>0.5</v>
      </c>
      <c r="BY133" s="9">
        <v>2640</v>
      </c>
      <c r="BZ133" s="9">
        <v>29</v>
      </c>
      <c r="CA133" s="10">
        <v>772.174613401</v>
      </c>
      <c r="CB133" s="10">
        <v>766.601241095</v>
      </c>
      <c r="CC133" s="10">
        <v>99.2782238357</v>
      </c>
    </row>
    <row r="134" spans="1:81" ht="15">
      <c r="A134" s="6" t="s">
        <v>127</v>
      </c>
      <c r="B134" s="6"/>
      <c r="C134" s="17">
        <v>2</v>
      </c>
      <c r="D134" s="13">
        <f t="shared" si="21"/>
        <v>4</v>
      </c>
      <c r="E134" s="20">
        <v>127</v>
      </c>
      <c r="F134" s="15">
        <v>132</v>
      </c>
      <c r="G134" s="7">
        <v>0.2141781830513505</v>
      </c>
      <c r="H134" s="12">
        <f t="shared" si="22"/>
        <v>0.2210294827867644</v>
      </c>
      <c r="I134" s="8">
        <v>65587</v>
      </c>
      <c r="J134" s="7">
        <v>0.5482417992047713</v>
      </c>
      <c r="K134" s="7">
        <v>0.20000000000000015</v>
      </c>
      <c r="L134" s="7">
        <v>0.10964835984095435</v>
      </c>
      <c r="M134" s="9">
        <v>30</v>
      </c>
      <c r="N134" s="7">
        <v>0.026442307692307692</v>
      </c>
      <c r="O134" s="7">
        <v>0.10000000000000007</v>
      </c>
      <c r="P134" s="7">
        <v>0.002644230769230771</v>
      </c>
      <c r="Q134" s="9">
        <v>1145</v>
      </c>
      <c r="R134" s="12">
        <f t="shared" si="23"/>
        <v>0.7846135859247145</v>
      </c>
      <c r="S134" s="7">
        <v>0.00251077339063047</v>
      </c>
      <c r="T134" s="12">
        <f t="shared" si="20"/>
        <v>0.036767272067699835</v>
      </c>
      <c r="U134" s="7">
        <v>0.20000000000000015</v>
      </c>
      <c r="V134" s="7">
        <v>0.0005021546781260943</v>
      </c>
      <c r="W134" s="12">
        <f t="shared" si="24"/>
        <v>0.007353454413539973</v>
      </c>
      <c r="X134" s="9">
        <v>744</v>
      </c>
      <c r="Y134" s="7">
        <v>0.014429186308669809</v>
      </c>
      <c r="Z134" s="7">
        <v>0.028974525854354026</v>
      </c>
      <c r="AA134" s="7">
        <v>0.0004180788317578445</v>
      </c>
      <c r="AB134" s="9">
        <v>0</v>
      </c>
      <c r="AC134" s="7">
        <v>0</v>
      </c>
      <c r="AD134" s="7">
        <v>0.028974525854354026</v>
      </c>
      <c r="AE134" s="7">
        <v>0</v>
      </c>
      <c r="AF134" s="9">
        <v>0</v>
      </c>
      <c r="AG134" s="7">
        <v>0</v>
      </c>
      <c r="AH134" s="7">
        <v>0.028974525854354026</v>
      </c>
      <c r="AI134" s="7">
        <v>0</v>
      </c>
      <c r="AJ134" s="9">
        <v>0</v>
      </c>
      <c r="AK134" s="7">
        <v>0</v>
      </c>
      <c r="AL134" s="7">
        <v>0.028974525854354026</v>
      </c>
      <c r="AM134" s="7">
        <v>0</v>
      </c>
      <c r="AN134" s="9">
        <v>0</v>
      </c>
      <c r="AO134" s="7">
        <v>0</v>
      </c>
      <c r="AP134" s="7">
        <v>0.028974525854354026</v>
      </c>
      <c r="AQ134" s="7">
        <v>0</v>
      </c>
      <c r="AR134" s="9">
        <v>34</v>
      </c>
      <c r="AS134" s="7">
        <v>0.007423580786026201</v>
      </c>
      <c r="AT134" s="7">
        <v>0.028974525854354026</v>
      </c>
      <c r="AU134" s="7">
        <v>0.00021509473341660193</v>
      </c>
      <c r="AV134" s="9">
        <v>211</v>
      </c>
      <c r="AW134" s="7">
        <v>0.006664771470987713</v>
      </c>
      <c r="AX134" s="7">
        <v>0.028974525854354026</v>
      </c>
      <c r="AY134" s="7">
        <v>0.0001931085932994946</v>
      </c>
      <c r="AZ134" s="9">
        <v>0</v>
      </c>
      <c r="BA134" s="7">
        <v>0</v>
      </c>
      <c r="BB134" s="7">
        <v>0.05</v>
      </c>
      <c r="BC134" s="7">
        <v>0</v>
      </c>
      <c r="BD134" s="9">
        <v>151</v>
      </c>
      <c r="BE134" s="7">
        <v>0.006606524512484053</v>
      </c>
      <c r="BF134" s="7">
        <v>0.05</v>
      </c>
      <c r="BG134" s="7">
        <v>0.0003303262256242027</v>
      </c>
      <c r="BH134" s="9">
        <v>0</v>
      </c>
      <c r="BI134" s="7">
        <v>0</v>
      </c>
      <c r="BJ134" s="7">
        <v>0.04717831901952125</v>
      </c>
      <c r="BK134" s="7">
        <v>0</v>
      </c>
      <c r="BL134" s="9">
        <v>103</v>
      </c>
      <c r="BM134" s="7">
        <v>0.004536587578823209</v>
      </c>
      <c r="BN134" s="7">
        <v>0.05</v>
      </c>
      <c r="BO134" s="7">
        <v>0.00022682937894116047</v>
      </c>
      <c r="BP134" s="9">
        <v>2</v>
      </c>
      <c r="BQ134" s="7">
        <v>1</v>
      </c>
      <c r="BR134" s="7">
        <v>0.1</v>
      </c>
      <c r="BS134" s="7">
        <v>0.1</v>
      </c>
      <c r="BT134" s="9">
        <v>659</v>
      </c>
      <c r="BU134" s="6" t="s">
        <v>127</v>
      </c>
      <c r="BV134" s="6" t="s">
        <v>181</v>
      </c>
      <c r="BW134" s="6" t="s">
        <v>190</v>
      </c>
      <c r="BX134" s="7">
        <v>0.5</v>
      </c>
      <c r="BY134" s="9">
        <v>2640</v>
      </c>
      <c r="BZ134" s="9">
        <v>1</v>
      </c>
      <c r="CA134" s="10">
        <v>1459.31707109</v>
      </c>
      <c r="CB134" s="10">
        <v>1459.3170709</v>
      </c>
      <c r="CC134" s="10">
        <v>99.9999999869</v>
      </c>
    </row>
    <row r="135" spans="1:81" ht="15">
      <c r="A135" s="6" t="s">
        <v>130</v>
      </c>
      <c r="B135" s="6"/>
      <c r="C135" s="19">
        <v>2</v>
      </c>
      <c r="D135" s="13">
        <f t="shared" si="21"/>
        <v>3</v>
      </c>
      <c r="E135" s="20">
        <v>130</v>
      </c>
      <c r="F135" s="15">
        <v>133</v>
      </c>
      <c r="G135" s="7">
        <v>0.21067822175108952</v>
      </c>
      <c r="H135" s="12">
        <f t="shared" si="22"/>
        <v>0.21759247656135378</v>
      </c>
      <c r="I135" s="8">
        <v>66197</v>
      </c>
      <c r="J135" s="7">
        <v>0.5419255301524188</v>
      </c>
      <c r="K135" s="7">
        <v>0.20000000000000015</v>
      </c>
      <c r="L135" s="7">
        <v>0.10838510603048385</v>
      </c>
      <c r="M135" s="9">
        <v>9</v>
      </c>
      <c r="N135" s="7">
        <v>0.001201923076923077</v>
      </c>
      <c r="O135" s="7">
        <v>0.10000000000000007</v>
      </c>
      <c r="P135" s="7">
        <v>0.0001201923076923078</v>
      </c>
      <c r="Q135" s="9">
        <v>524</v>
      </c>
      <c r="R135" s="12">
        <f t="shared" si="23"/>
        <v>0.7513391610640028</v>
      </c>
      <c r="S135" s="7">
        <v>0.0006367466170949869</v>
      </c>
      <c r="T135" s="12">
        <f t="shared" si="20"/>
        <v>0.03520802066841625</v>
      </c>
      <c r="U135" s="7">
        <v>0.20000000000000015</v>
      </c>
      <c r="V135" s="7">
        <v>0.00012734932341899746</v>
      </c>
      <c r="W135" s="12">
        <f t="shared" si="24"/>
        <v>0.007041604133683255</v>
      </c>
      <c r="X135" s="9">
        <v>282</v>
      </c>
      <c r="Y135" s="7">
        <v>0.004960032793605247</v>
      </c>
      <c r="Z135" s="7">
        <v>0.028974525854354026</v>
      </c>
      <c r="AA135" s="7">
        <v>0.00014371459841675907</v>
      </c>
      <c r="AB135" s="9">
        <v>0</v>
      </c>
      <c r="AC135" s="7">
        <v>0</v>
      </c>
      <c r="AD135" s="7">
        <v>0.028974525854354026</v>
      </c>
      <c r="AE135" s="7">
        <v>0</v>
      </c>
      <c r="AF135" s="9">
        <v>0</v>
      </c>
      <c r="AG135" s="7">
        <v>0</v>
      </c>
      <c r="AH135" s="7">
        <v>0.028974525854354026</v>
      </c>
      <c r="AI135" s="7">
        <v>0</v>
      </c>
      <c r="AJ135" s="9">
        <v>12</v>
      </c>
      <c r="AK135" s="7">
        <v>0.04633204633204633</v>
      </c>
      <c r="AL135" s="7">
        <v>0.028974525854354026</v>
      </c>
      <c r="AM135" s="7">
        <v>0.001342449074333005</v>
      </c>
      <c r="AN135" s="9">
        <v>0</v>
      </c>
      <c r="AO135" s="7">
        <v>0</v>
      </c>
      <c r="AP135" s="7">
        <v>0.028974525854354026</v>
      </c>
      <c r="AQ135" s="7">
        <v>0</v>
      </c>
      <c r="AR135" s="9">
        <v>1</v>
      </c>
      <c r="AS135" s="7">
        <v>0.0002183406113537118</v>
      </c>
      <c r="AT135" s="7">
        <v>0.028974525854354026</v>
      </c>
      <c r="AU135" s="7">
        <v>6.326315688723586E-06</v>
      </c>
      <c r="AV135" s="9">
        <v>105</v>
      </c>
      <c r="AW135" s="7">
        <v>0.003316592438169241</v>
      </c>
      <c r="AX135" s="7">
        <v>0.028974525854354026</v>
      </c>
      <c r="AY135" s="7">
        <v>9.609669334808973E-05</v>
      </c>
      <c r="AZ135" s="9">
        <v>0</v>
      </c>
      <c r="BA135" s="7">
        <v>0</v>
      </c>
      <c r="BB135" s="7">
        <v>0.05</v>
      </c>
      <c r="BC135" s="7">
        <v>0</v>
      </c>
      <c r="BD135" s="9">
        <v>114</v>
      </c>
      <c r="BE135" s="7">
        <v>0.004920721705850191</v>
      </c>
      <c r="BF135" s="7">
        <v>0.05</v>
      </c>
      <c r="BG135" s="7">
        <v>0.0002460360852925096</v>
      </c>
      <c r="BH135" s="9">
        <v>0</v>
      </c>
      <c r="BI135" s="7">
        <v>0</v>
      </c>
      <c r="BJ135" s="7">
        <v>0.04717831901952125</v>
      </c>
      <c r="BK135" s="7">
        <v>0</v>
      </c>
      <c r="BL135" s="9">
        <v>96</v>
      </c>
      <c r="BM135" s="7">
        <v>0.004219026448305584</v>
      </c>
      <c r="BN135" s="7">
        <v>0.05</v>
      </c>
      <c r="BO135" s="7">
        <v>0.00021095132241527923</v>
      </c>
      <c r="BP135" s="9">
        <v>2</v>
      </c>
      <c r="BQ135" s="7">
        <v>1</v>
      </c>
      <c r="BR135" s="7">
        <v>0.1</v>
      </c>
      <c r="BS135" s="7">
        <v>0.1</v>
      </c>
      <c r="BT135" s="9">
        <v>635</v>
      </c>
      <c r="BU135" s="6" t="s">
        <v>130</v>
      </c>
      <c r="BV135" s="6" t="s">
        <v>181</v>
      </c>
      <c r="BW135" s="6" t="s">
        <v>189</v>
      </c>
      <c r="BX135" s="7">
        <v>0.5</v>
      </c>
      <c r="BY135" s="9">
        <v>2640</v>
      </c>
      <c r="BZ135" s="9">
        <v>38</v>
      </c>
      <c r="CA135" s="10">
        <v>697.42138786</v>
      </c>
      <c r="CB135" s="10">
        <v>697.421387244</v>
      </c>
      <c r="CC135" s="10">
        <v>99.9999999117</v>
      </c>
    </row>
    <row r="136" spans="1:81" ht="15">
      <c r="A136" s="6" t="s">
        <v>136</v>
      </c>
      <c r="B136" s="6"/>
      <c r="C136" s="17">
        <v>2</v>
      </c>
      <c r="D136" s="13">
        <f t="shared" si="21"/>
        <v>3</v>
      </c>
      <c r="E136" s="20">
        <v>136</v>
      </c>
      <c r="F136" s="15">
        <v>134</v>
      </c>
      <c r="G136" s="7">
        <v>0.19732442140773637</v>
      </c>
      <c r="H136" s="12">
        <f t="shared" si="22"/>
        <v>0.2168841388213209</v>
      </c>
      <c r="I136" s="8">
        <v>73716</v>
      </c>
      <c r="J136" s="7">
        <v>0.46406974817760105</v>
      </c>
      <c r="K136" s="7">
        <v>0.20000000000000015</v>
      </c>
      <c r="L136" s="7">
        <v>0.09281394963552028</v>
      </c>
      <c r="M136" s="9">
        <v>29</v>
      </c>
      <c r="N136" s="7">
        <v>0.025240384615384616</v>
      </c>
      <c r="O136" s="7">
        <v>0.10000000000000007</v>
      </c>
      <c r="P136" s="7">
        <v>0.0025240384615384634</v>
      </c>
      <c r="Q136" s="9">
        <v>1418</v>
      </c>
      <c r="R136" s="12">
        <f t="shared" si="23"/>
        <v>2.158182658236727</v>
      </c>
      <c r="S136" s="7">
        <v>0.0033346209094310924</v>
      </c>
      <c r="T136" s="12">
        <f t="shared" si="20"/>
        <v>0.10113320797735366</v>
      </c>
      <c r="U136" s="7">
        <v>0.20000000000000015</v>
      </c>
      <c r="V136" s="7">
        <v>0.000666924181886219</v>
      </c>
      <c r="W136" s="12">
        <f t="shared" si="24"/>
        <v>0.020226641595470746</v>
      </c>
      <c r="X136" s="9">
        <v>532</v>
      </c>
      <c r="Y136" s="7">
        <v>0.010084033613445379</v>
      </c>
      <c r="Z136" s="7">
        <v>0.028974525854354026</v>
      </c>
      <c r="AA136" s="7">
        <v>0.0002921800926489482</v>
      </c>
      <c r="AB136" s="9">
        <v>0</v>
      </c>
      <c r="AC136" s="7">
        <v>0</v>
      </c>
      <c r="AD136" s="7">
        <v>0.028974525854354026</v>
      </c>
      <c r="AE136" s="7">
        <v>0</v>
      </c>
      <c r="AF136" s="9">
        <v>0</v>
      </c>
      <c r="AG136" s="7">
        <v>0</v>
      </c>
      <c r="AH136" s="7">
        <v>0.028974525854354026</v>
      </c>
      <c r="AI136" s="7">
        <v>0</v>
      </c>
      <c r="AJ136" s="9">
        <v>0</v>
      </c>
      <c r="AK136" s="7">
        <v>0</v>
      </c>
      <c r="AL136" s="7">
        <v>0.028974525854354026</v>
      </c>
      <c r="AM136" s="7">
        <v>0</v>
      </c>
      <c r="AN136" s="9">
        <v>0</v>
      </c>
      <c r="AO136" s="7">
        <v>0</v>
      </c>
      <c r="AP136" s="7">
        <v>0.028974525854354026</v>
      </c>
      <c r="AQ136" s="7">
        <v>0</v>
      </c>
      <c r="AR136" s="9">
        <v>53</v>
      </c>
      <c r="AS136" s="7">
        <v>0.011572052401746726</v>
      </c>
      <c r="AT136" s="7">
        <v>0.028974525854354026</v>
      </c>
      <c r="AU136" s="7">
        <v>0.0003352947315023501</v>
      </c>
      <c r="AV136" s="9">
        <v>24</v>
      </c>
      <c r="AW136" s="7">
        <v>0.0007580782715815408</v>
      </c>
      <c r="AX136" s="7">
        <v>0.028974525854354026</v>
      </c>
      <c r="AY136" s="7">
        <v>2.196495847956337E-05</v>
      </c>
      <c r="AZ136" s="9">
        <v>12</v>
      </c>
      <c r="BA136" s="7">
        <v>0.0024415055951169887</v>
      </c>
      <c r="BB136" s="7">
        <v>0.05</v>
      </c>
      <c r="BC136" s="7">
        <v>0.00012207527975584945</v>
      </c>
      <c r="BD136" s="9">
        <v>142</v>
      </c>
      <c r="BE136" s="7">
        <v>0.0061964643703298706</v>
      </c>
      <c r="BF136" s="7">
        <v>0.05</v>
      </c>
      <c r="BG136" s="7">
        <v>0.00030982321851649356</v>
      </c>
      <c r="BH136" s="9">
        <v>0</v>
      </c>
      <c r="BI136" s="7">
        <v>0</v>
      </c>
      <c r="BJ136" s="7">
        <v>0.04717831901952125</v>
      </c>
      <c r="BK136" s="7">
        <v>0</v>
      </c>
      <c r="BL136" s="9">
        <v>108</v>
      </c>
      <c r="BM136" s="7">
        <v>0.00476341695776437</v>
      </c>
      <c r="BN136" s="7">
        <v>0.05</v>
      </c>
      <c r="BO136" s="7">
        <v>0.00023817084788821852</v>
      </c>
      <c r="BP136" s="9">
        <v>2</v>
      </c>
      <c r="BQ136" s="7">
        <v>1</v>
      </c>
      <c r="BR136" s="7">
        <v>0.1</v>
      </c>
      <c r="BS136" s="7">
        <v>0.1</v>
      </c>
      <c r="BT136" s="9">
        <v>682</v>
      </c>
      <c r="BU136" s="6" t="s">
        <v>136</v>
      </c>
      <c r="BV136" s="6" t="s">
        <v>181</v>
      </c>
      <c r="BW136" s="6" t="s">
        <v>189</v>
      </c>
      <c r="BX136" s="7">
        <v>0.5</v>
      </c>
      <c r="BY136" s="9">
        <v>2640</v>
      </c>
      <c r="BZ136" s="9">
        <v>8</v>
      </c>
      <c r="CA136" s="10">
        <v>657.034286164</v>
      </c>
      <c r="CB136" s="10">
        <v>657.034285114</v>
      </c>
      <c r="CC136" s="10">
        <v>99.9999998401</v>
      </c>
    </row>
    <row r="137" spans="1:81" ht="15">
      <c r="A137" s="6" t="s">
        <v>129</v>
      </c>
      <c r="B137" s="6"/>
      <c r="C137" s="17">
        <v>2</v>
      </c>
      <c r="D137" s="13">
        <f t="shared" si="21"/>
        <v>3</v>
      </c>
      <c r="E137" s="20">
        <v>129</v>
      </c>
      <c r="F137" s="15">
        <v>135</v>
      </c>
      <c r="G137" s="7">
        <v>0.21240785199829473</v>
      </c>
      <c r="H137" s="12">
        <f t="shared" si="22"/>
        <v>0.21684869161815726</v>
      </c>
      <c r="I137" s="8">
        <v>69608</v>
      </c>
      <c r="J137" s="7">
        <v>0.506606196156395</v>
      </c>
      <c r="K137" s="7">
        <v>0.20000000000000015</v>
      </c>
      <c r="L137" s="7">
        <v>0.10132123923127907</v>
      </c>
      <c r="M137" s="9">
        <v>97</v>
      </c>
      <c r="N137" s="7">
        <v>0.10697115384615384</v>
      </c>
      <c r="O137" s="7">
        <v>0.10000000000000007</v>
      </c>
      <c r="P137" s="7">
        <v>0.010697115384615392</v>
      </c>
      <c r="Q137" s="9">
        <v>362</v>
      </c>
      <c r="R137" s="12">
        <f t="shared" si="23"/>
        <v>0.47699313467929116</v>
      </c>
      <c r="S137" s="7">
        <v>0.00014787006747703487</v>
      </c>
      <c r="T137" s="12">
        <f t="shared" si="20"/>
        <v>0.02235206816678965</v>
      </c>
      <c r="U137" s="7">
        <v>0.20000000000000015</v>
      </c>
      <c r="V137" s="7">
        <v>2.9574013495406996E-05</v>
      </c>
      <c r="W137" s="12">
        <f t="shared" si="24"/>
        <v>0.004470413633357933</v>
      </c>
      <c r="X137" s="9">
        <v>257</v>
      </c>
      <c r="Y137" s="7">
        <v>0.004447632711621234</v>
      </c>
      <c r="Z137" s="7">
        <v>0.028974525854354026</v>
      </c>
      <c r="AA137" s="7">
        <v>0.00012886804899354015</v>
      </c>
      <c r="AB137" s="9">
        <v>0</v>
      </c>
      <c r="AC137" s="7">
        <v>0</v>
      </c>
      <c r="AD137" s="7">
        <v>0.028974525854354026</v>
      </c>
      <c r="AE137" s="7">
        <v>0</v>
      </c>
      <c r="AF137" s="9">
        <v>0</v>
      </c>
      <c r="AG137" s="7">
        <v>0</v>
      </c>
      <c r="AH137" s="7">
        <v>0.028974525854354026</v>
      </c>
      <c r="AI137" s="7">
        <v>0</v>
      </c>
      <c r="AJ137" s="9">
        <v>0</v>
      </c>
      <c r="AK137" s="7">
        <v>0</v>
      </c>
      <c r="AL137" s="7">
        <v>0.028974525854354026</v>
      </c>
      <c r="AM137" s="7">
        <v>0</v>
      </c>
      <c r="AN137" s="9">
        <v>0</v>
      </c>
      <c r="AO137" s="7">
        <v>0</v>
      </c>
      <c r="AP137" s="7">
        <v>0.028974525854354026</v>
      </c>
      <c r="AQ137" s="7">
        <v>0</v>
      </c>
      <c r="AR137" s="9">
        <v>8</v>
      </c>
      <c r="AS137" s="7">
        <v>0.0017467248908296944</v>
      </c>
      <c r="AT137" s="7">
        <v>0.028974525854354026</v>
      </c>
      <c r="AU137" s="7">
        <v>5.061052550978869E-05</v>
      </c>
      <c r="AV137" s="9">
        <v>134</v>
      </c>
      <c r="AW137" s="7">
        <v>0.0042326036829969365</v>
      </c>
      <c r="AX137" s="7">
        <v>0.028974525854354026</v>
      </c>
      <c r="AY137" s="7">
        <v>0.0001226376848442288</v>
      </c>
      <c r="AZ137" s="9">
        <v>1</v>
      </c>
      <c r="BA137" s="7">
        <v>0.0002034587995930824</v>
      </c>
      <c r="BB137" s="7">
        <v>0.05</v>
      </c>
      <c r="BC137" s="7">
        <v>1.0172939979654121E-05</v>
      </c>
      <c r="BD137" s="9">
        <v>6</v>
      </c>
      <c r="BE137" s="7">
        <v>0</v>
      </c>
      <c r="BF137" s="7">
        <v>0.05</v>
      </c>
      <c r="BG137" s="7">
        <v>0</v>
      </c>
      <c r="BH137" s="9">
        <v>0</v>
      </c>
      <c r="BI137" s="7">
        <v>0</v>
      </c>
      <c r="BJ137" s="7">
        <v>0.04717831901952125</v>
      </c>
      <c r="BK137" s="7">
        <v>0</v>
      </c>
      <c r="BL137" s="9">
        <v>24</v>
      </c>
      <c r="BM137" s="7">
        <v>0.000952683391552874</v>
      </c>
      <c r="BN137" s="7">
        <v>0.05</v>
      </c>
      <c r="BO137" s="7">
        <v>4.76341695776437E-05</v>
      </c>
      <c r="BP137" s="9">
        <v>2</v>
      </c>
      <c r="BQ137" s="7">
        <v>1</v>
      </c>
      <c r="BR137" s="7">
        <v>0.1</v>
      </c>
      <c r="BS137" s="7">
        <v>0.1</v>
      </c>
      <c r="BT137" s="9">
        <v>799</v>
      </c>
      <c r="BU137" s="6" t="s">
        <v>129</v>
      </c>
      <c r="BV137" s="6" t="s">
        <v>181</v>
      </c>
      <c r="BW137" s="6" t="s">
        <v>189</v>
      </c>
      <c r="BX137" s="7">
        <v>0.5</v>
      </c>
      <c r="BY137" s="9">
        <v>2640</v>
      </c>
      <c r="BZ137" s="9">
        <v>27</v>
      </c>
      <c r="CA137" s="10">
        <v>758.92077783</v>
      </c>
      <c r="CB137" s="10">
        <v>758.920776173</v>
      </c>
      <c r="CC137" s="10">
        <v>99.9999997817</v>
      </c>
    </row>
    <row r="138" spans="1:81" ht="15">
      <c r="A138" s="6" t="s">
        <v>131</v>
      </c>
      <c r="B138" s="6"/>
      <c r="C138" s="17">
        <v>2</v>
      </c>
      <c r="D138" s="13">
        <f t="shared" si="21"/>
        <v>3</v>
      </c>
      <c r="E138" s="20">
        <v>131</v>
      </c>
      <c r="F138" s="15">
        <v>136</v>
      </c>
      <c r="G138" s="7">
        <v>0.20883735468180448</v>
      </c>
      <c r="H138" s="12">
        <f t="shared" si="22"/>
        <v>0.2138934149966829</v>
      </c>
      <c r="I138" s="8">
        <v>68578</v>
      </c>
      <c r="J138" s="7">
        <v>0.5172713717693836</v>
      </c>
      <c r="K138" s="7">
        <v>0.20000000000000015</v>
      </c>
      <c r="L138" s="7">
        <v>0.1034542743538768</v>
      </c>
      <c r="M138" s="9">
        <v>48</v>
      </c>
      <c r="N138" s="7">
        <v>0.04807692307692308</v>
      </c>
      <c r="O138" s="7">
        <v>0.10000000000000007</v>
      </c>
      <c r="P138" s="7">
        <v>0.004807692307692311</v>
      </c>
      <c r="Q138" s="9">
        <v>416</v>
      </c>
      <c r="R138" s="12">
        <f t="shared" si="23"/>
        <v>0.5461147246937675</v>
      </c>
      <c r="S138" s="7">
        <v>0.00031082891734968555</v>
      </c>
      <c r="T138" s="12">
        <f t="shared" si="20"/>
        <v>0.025591130491741686</v>
      </c>
      <c r="U138" s="7">
        <v>0.20000000000000015</v>
      </c>
      <c r="V138" s="7">
        <v>6.216578346993716E-05</v>
      </c>
      <c r="W138" s="12">
        <f t="shared" si="24"/>
        <v>0.005118226098348341</v>
      </c>
      <c r="X138" s="9">
        <v>209</v>
      </c>
      <c r="Y138" s="7">
        <v>0.003463824554211929</v>
      </c>
      <c r="Z138" s="7">
        <v>0.028974525854354026</v>
      </c>
      <c r="AA138" s="7">
        <v>0.00010036267410095984</v>
      </c>
      <c r="AB138" s="9">
        <v>0</v>
      </c>
      <c r="AC138" s="7">
        <v>0</v>
      </c>
      <c r="AD138" s="7">
        <v>0.028974525854354026</v>
      </c>
      <c r="AE138" s="7">
        <v>0</v>
      </c>
      <c r="AF138" s="9">
        <v>0</v>
      </c>
      <c r="AG138" s="7">
        <v>0</v>
      </c>
      <c r="AH138" s="7">
        <v>0.028974525854354026</v>
      </c>
      <c r="AI138" s="7">
        <v>0</v>
      </c>
      <c r="AJ138" s="9">
        <v>0</v>
      </c>
      <c r="AK138" s="7">
        <v>0</v>
      </c>
      <c r="AL138" s="7">
        <v>0.028974525854354026</v>
      </c>
      <c r="AM138" s="7">
        <v>0</v>
      </c>
      <c r="AN138" s="9">
        <v>0</v>
      </c>
      <c r="AO138" s="7">
        <v>0</v>
      </c>
      <c r="AP138" s="7">
        <v>0.028974525854354026</v>
      </c>
      <c r="AQ138" s="7">
        <v>0</v>
      </c>
      <c r="AR138" s="9">
        <v>26</v>
      </c>
      <c r="AS138" s="7">
        <v>0.005676855895196507</v>
      </c>
      <c r="AT138" s="7">
        <v>0.028974525854354026</v>
      </c>
      <c r="AU138" s="7">
        <v>0.00016448420790681327</v>
      </c>
      <c r="AV138" s="9">
        <v>65</v>
      </c>
      <c r="AW138" s="7">
        <v>0.0020531286522000062</v>
      </c>
      <c r="AX138" s="7">
        <v>0.028974525854354026</v>
      </c>
      <c r="AY138" s="7">
        <v>5.9488429215484115E-05</v>
      </c>
      <c r="AZ138" s="9">
        <v>0</v>
      </c>
      <c r="BA138" s="7">
        <v>0</v>
      </c>
      <c r="BB138" s="7">
        <v>0.05</v>
      </c>
      <c r="BC138" s="7">
        <v>0</v>
      </c>
      <c r="BD138" s="9">
        <v>69</v>
      </c>
      <c r="BE138" s="7">
        <v>0.0028704209950792784</v>
      </c>
      <c r="BF138" s="7">
        <v>0.05</v>
      </c>
      <c r="BG138" s="7">
        <v>0.0001435210497539639</v>
      </c>
      <c r="BH138" s="9">
        <v>0</v>
      </c>
      <c r="BI138" s="7">
        <v>0</v>
      </c>
      <c r="BJ138" s="7">
        <v>0.04717831901952125</v>
      </c>
      <c r="BK138" s="7">
        <v>0</v>
      </c>
      <c r="BL138" s="9">
        <v>23</v>
      </c>
      <c r="BM138" s="7">
        <v>0.0009073175157646419</v>
      </c>
      <c r="BN138" s="7">
        <v>0.05</v>
      </c>
      <c r="BO138" s="7">
        <v>4.536587578823209E-05</v>
      </c>
      <c r="BP138" s="9">
        <v>2</v>
      </c>
      <c r="BQ138" s="7">
        <v>1</v>
      </c>
      <c r="BR138" s="7">
        <v>0.1</v>
      </c>
      <c r="BS138" s="7">
        <v>0.1</v>
      </c>
      <c r="BT138" s="9">
        <v>760</v>
      </c>
      <c r="BU138" s="6" t="s">
        <v>131</v>
      </c>
      <c r="BV138" s="6" t="s">
        <v>181</v>
      </c>
      <c r="BW138" s="6" t="s">
        <v>189</v>
      </c>
      <c r="BX138" s="7">
        <v>0.5</v>
      </c>
      <c r="BY138" s="9">
        <v>2640</v>
      </c>
      <c r="BZ138" s="9">
        <v>1</v>
      </c>
      <c r="CA138" s="10">
        <v>761.760298279</v>
      </c>
      <c r="CB138" s="10">
        <v>761.74470526</v>
      </c>
      <c r="CC138" s="10">
        <v>99.997953028</v>
      </c>
    </row>
    <row r="139" spans="1:81" ht="15">
      <c r="A139" s="6" t="s">
        <v>133</v>
      </c>
      <c r="B139" s="6"/>
      <c r="C139" s="19">
        <v>2</v>
      </c>
      <c r="D139" s="13">
        <f t="shared" si="21"/>
        <v>3</v>
      </c>
      <c r="E139" s="20">
        <v>133</v>
      </c>
      <c r="F139" s="15">
        <v>137</v>
      </c>
      <c r="G139" s="7">
        <v>0.20642878996707592</v>
      </c>
      <c r="H139" s="12">
        <f t="shared" si="22"/>
        <v>0.21159311592997682</v>
      </c>
      <c r="I139" s="8">
        <v>70789</v>
      </c>
      <c r="J139" s="7">
        <v>0.4943774850894632</v>
      </c>
      <c r="K139" s="7">
        <v>0.20000000000000015</v>
      </c>
      <c r="L139" s="7">
        <v>0.09887549701789272</v>
      </c>
      <c r="M139" s="9">
        <v>50</v>
      </c>
      <c r="N139" s="7">
        <v>0.05048076923076923</v>
      </c>
      <c r="O139" s="7">
        <v>0.10000000000000007</v>
      </c>
      <c r="P139" s="7">
        <v>0.005048076923076927</v>
      </c>
      <c r="Q139" s="9">
        <v>1700</v>
      </c>
      <c r="R139" s="12">
        <f t="shared" si="23"/>
        <v>0.6403548868093708</v>
      </c>
      <c r="S139" s="7">
        <v>0.004185628236543824</v>
      </c>
      <c r="T139" s="12">
        <f t="shared" si="20"/>
        <v>0.030007258051048303</v>
      </c>
      <c r="U139" s="7">
        <v>0.20000000000000015</v>
      </c>
      <c r="V139" s="7">
        <v>0.0008371256473087654</v>
      </c>
      <c r="W139" s="12">
        <f t="shared" si="24"/>
        <v>0.0060014516102096654</v>
      </c>
      <c r="X139" s="9">
        <v>753</v>
      </c>
      <c r="Y139" s="7">
        <v>0.014613650338184054</v>
      </c>
      <c r="Z139" s="7">
        <v>0.028974525854354026</v>
      </c>
      <c r="AA139" s="7">
        <v>0.00042342358955020334</v>
      </c>
      <c r="AB139" s="9">
        <v>0</v>
      </c>
      <c r="AC139" s="7">
        <v>0</v>
      </c>
      <c r="AD139" s="7">
        <v>0.028974525854354026</v>
      </c>
      <c r="AE139" s="7">
        <v>0</v>
      </c>
      <c r="AF139" s="9">
        <v>0</v>
      </c>
      <c r="AG139" s="7">
        <v>0</v>
      </c>
      <c r="AH139" s="7">
        <v>0.028974525854354026</v>
      </c>
      <c r="AI139" s="7">
        <v>0</v>
      </c>
      <c r="AJ139" s="9">
        <v>0</v>
      </c>
      <c r="AK139" s="7">
        <v>0</v>
      </c>
      <c r="AL139" s="7">
        <v>0.028974525854354026</v>
      </c>
      <c r="AM139" s="7">
        <v>0</v>
      </c>
      <c r="AN139" s="9">
        <v>0</v>
      </c>
      <c r="AO139" s="7">
        <v>0</v>
      </c>
      <c r="AP139" s="7">
        <v>0.028974525854354026</v>
      </c>
      <c r="AQ139" s="7">
        <v>0</v>
      </c>
      <c r="AR139" s="9">
        <v>55</v>
      </c>
      <c r="AS139" s="7">
        <v>0.012008733624454149</v>
      </c>
      <c r="AT139" s="7">
        <v>0.028974525854354026</v>
      </c>
      <c r="AU139" s="7">
        <v>0.00034794736287979726</v>
      </c>
      <c r="AV139" s="9">
        <v>158</v>
      </c>
      <c r="AW139" s="7">
        <v>0.004990681954578477</v>
      </c>
      <c r="AX139" s="7">
        <v>0.028974525854354026</v>
      </c>
      <c r="AY139" s="7">
        <v>0.00014460264332379218</v>
      </c>
      <c r="AZ139" s="9">
        <v>0</v>
      </c>
      <c r="BA139" s="7">
        <v>0</v>
      </c>
      <c r="BB139" s="7">
        <v>0.05</v>
      </c>
      <c r="BC139" s="7">
        <v>0</v>
      </c>
      <c r="BD139" s="9">
        <v>157</v>
      </c>
      <c r="BE139" s="7">
        <v>0.006879897940586841</v>
      </c>
      <c r="BF139" s="7">
        <v>0.05</v>
      </c>
      <c r="BG139" s="7">
        <v>0.0003439948970293421</v>
      </c>
      <c r="BH139" s="9">
        <v>4</v>
      </c>
      <c r="BI139" s="7">
        <v>0.005813953488372093</v>
      </c>
      <c r="BJ139" s="7">
        <v>0.04717831901952125</v>
      </c>
      <c r="BK139" s="7">
        <v>0.00027429255243907705</v>
      </c>
      <c r="BL139" s="9">
        <v>62</v>
      </c>
      <c r="BM139" s="7">
        <v>0.0026765866715056934</v>
      </c>
      <c r="BN139" s="7">
        <v>0.05</v>
      </c>
      <c r="BO139" s="7">
        <v>0.00013382933357528469</v>
      </c>
      <c r="BP139" s="9">
        <v>2</v>
      </c>
      <c r="BQ139" s="7">
        <v>1</v>
      </c>
      <c r="BR139" s="7">
        <v>0.1</v>
      </c>
      <c r="BS139" s="7">
        <v>0.1</v>
      </c>
      <c r="BT139" s="9">
        <v>805</v>
      </c>
      <c r="BU139" s="6" t="s">
        <v>133</v>
      </c>
      <c r="BV139" s="6" t="s">
        <v>181</v>
      </c>
      <c r="BW139" s="6" t="s">
        <v>190</v>
      </c>
      <c r="BX139" s="7">
        <v>0.5</v>
      </c>
      <c r="BY139" s="9">
        <v>2640</v>
      </c>
      <c r="BZ139" s="9">
        <v>5</v>
      </c>
      <c r="CA139" s="10">
        <v>3270.43329303</v>
      </c>
      <c r="CB139" s="10">
        <v>2654.77789741</v>
      </c>
      <c r="CC139" s="10">
        <v>81.1751122724</v>
      </c>
    </row>
    <row r="140" spans="1:81" ht="15">
      <c r="A140" s="6" t="s">
        <v>135</v>
      </c>
      <c r="B140" s="6"/>
      <c r="C140" s="19">
        <v>2</v>
      </c>
      <c r="D140" s="13">
        <f t="shared" si="21"/>
        <v>3</v>
      </c>
      <c r="E140" s="20">
        <v>135</v>
      </c>
      <c r="F140" s="15">
        <v>138</v>
      </c>
      <c r="G140" s="7">
        <v>0.19844574740680643</v>
      </c>
      <c r="H140" s="12">
        <f t="shared" si="22"/>
        <v>0.1982396833969916</v>
      </c>
      <c r="I140" s="8">
        <v>77923</v>
      </c>
      <c r="J140" s="7">
        <v>0.4205082007952286</v>
      </c>
      <c r="K140" s="7">
        <v>0.20000000000000015</v>
      </c>
      <c r="L140" s="7">
        <v>0.08410164015904578</v>
      </c>
      <c r="M140" s="9">
        <v>38</v>
      </c>
      <c r="N140" s="7">
        <v>0.036057692307692304</v>
      </c>
      <c r="O140" s="7">
        <v>0.10000000000000007</v>
      </c>
      <c r="P140" s="7">
        <v>0.003605769230769233</v>
      </c>
      <c r="Q140" s="9">
        <v>7001</v>
      </c>
      <c r="R140" s="12">
        <f t="shared" si="23"/>
        <v>0.408712968945657</v>
      </c>
      <c r="S140" s="7">
        <v>0.0201827553323757</v>
      </c>
      <c r="T140" s="12">
        <f t="shared" si="20"/>
        <v>0.01915243528330164</v>
      </c>
      <c r="U140" s="7">
        <v>0.20000000000000015</v>
      </c>
      <c r="V140" s="7">
        <v>0.004036551066475143</v>
      </c>
      <c r="W140" s="12">
        <f t="shared" si="24"/>
        <v>0.003830487056660331</v>
      </c>
      <c r="X140" s="9">
        <v>2756</v>
      </c>
      <c r="Y140" s="7">
        <v>0.05566714490674318</v>
      </c>
      <c r="Z140" s="7">
        <v>0.028974525854354026</v>
      </c>
      <c r="AA140" s="7">
        <v>0.0016129291293385023</v>
      </c>
      <c r="AB140" s="9">
        <v>10</v>
      </c>
      <c r="AC140" s="7">
        <v>0.009578544061302681</v>
      </c>
      <c r="AD140" s="7">
        <v>0.028974525854354026</v>
      </c>
      <c r="AE140" s="7">
        <v>0.00027753377255128374</v>
      </c>
      <c r="AF140" s="9">
        <v>0</v>
      </c>
      <c r="AG140" s="7">
        <v>0</v>
      </c>
      <c r="AH140" s="7">
        <v>0.028974525854354026</v>
      </c>
      <c r="AI140" s="7">
        <v>0</v>
      </c>
      <c r="AJ140" s="9">
        <v>0</v>
      </c>
      <c r="AK140" s="7">
        <v>0</v>
      </c>
      <c r="AL140" s="7">
        <v>0.028974525854354026</v>
      </c>
      <c r="AM140" s="7">
        <v>0</v>
      </c>
      <c r="AN140" s="9">
        <v>0</v>
      </c>
      <c r="AO140" s="7">
        <v>0</v>
      </c>
      <c r="AP140" s="7">
        <v>0.028974525854354026</v>
      </c>
      <c r="AQ140" s="7">
        <v>0</v>
      </c>
      <c r="AR140" s="9">
        <v>115</v>
      </c>
      <c r="AS140" s="7">
        <v>0.025109170305676855</v>
      </c>
      <c r="AT140" s="7">
        <v>0.028974525854354026</v>
      </c>
      <c r="AU140" s="7">
        <v>0.0007275263042032125</v>
      </c>
      <c r="AV140" s="9">
        <v>613</v>
      </c>
      <c r="AW140" s="7">
        <v>0.019362582519978522</v>
      </c>
      <c r="AX140" s="7">
        <v>0.028974525854354026</v>
      </c>
      <c r="AY140" s="7">
        <v>0.000561021647832181</v>
      </c>
      <c r="AZ140" s="9">
        <v>61</v>
      </c>
      <c r="BA140" s="7">
        <v>0.012410986775178027</v>
      </c>
      <c r="BB140" s="7">
        <v>0.05</v>
      </c>
      <c r="BC140" s="7">
        <v>0.0006205493387589013</v>
      </c>
      <c r="BD140" s="9">
        <v>470</v>
      </c>
      <c r="BE140" s="7">
        <v>0.02114087843994897</v>
      </c>
      <c r="BF140" s="7">
        <v>0.05</v>
      </c>
      <c r="BG140" s="7">
        <v>0.0010570439219974486</v>
      </c>
      <c r="BH140" s="9">
        <v>15</v>
      </c>
      <c r="BI140" s="7">
        <v>0.02180232558139535</v>
      </c>
      <c r="BJ140" s="7">
        <v>0.04717831901952125</v>
      </c>
      <c r="BK140" s="7">
        <v>0.001028597071646539</v>
      </c>
      <c r="BL140" s="9">
        <v>363</v>
      </c>
      <c r="BM140" s="7">
        <v>0.016331715283763554</v>
      </c>
      <c r="BN140" s="7">
        <v>0.05</v>
      </c>
      <c r="BO140" s="7">
        <v>0.0008165857641881778</v>
      </c>
      <c r="BP140" s="9">
        <v>2</v>
      </c>
      <c r="BQ140" s="7">
        <v>1</v>
      </c>
      <c r="BR140" s="7">
        <v>0.1</v>
      </c>
      <c r="BS140" s="7">
        <v>0.1</v>
      </c>
      <c r="BT140" s="9">
        <v>804</v>
      </c>
      <c r="BU140" s="6" t="s">
        <v>135</v>
      </c>
      <c r="BV140" s="6" t="s">
        <v>181</v>
      </c>
      <c r="BW140" s="6" t="s">
        <v>190</v>
      </c>
      <c r="BX140" s="7">
        <v>0.5</v>
      </c>
      <c r="BY140" s="9">
        <v>2640</v>
      </c>
      <c r="BZ140" s="9">
        <v>3</v>
      </c>
      <c r="CA140" s="10">
        <v>19808.6605371</v>
      </c>
      <c r="CB140" s="10">
        <v>17129.380597</v>
      </c>
      <c r="CC140" s="10">
        <v>86.4741993279</v>
      </c>
    </row>
    <row r="141" spans="1:81" ht="15">
      <c r="A141" s="6" t="s">
        <v>137</v>
      </c>
      <c r="B141" s="6"/>
      <c r="C141" s="17">
        <v>3</v>
      </c>
      <c r="D141" s="13">
        <f t="shared" si="21"/>
        <v>3</v>
      </c>
      <c r="E141" s="20">
        <v>137</v>
      </c>
      <c r="F141" s="15">
        <v>139</v>
      </c>
      <c r="G141" s="7">
        <v>0.1950970048411686</v>
      </c>
      <c r="H141" s="12">
        <f t="shared" si="22"/>
        <v>0.1867380247903383</v>
      </c>
      <c r="I141" s="8">
        <v>63186</v>
      </c>
      <c r="J141" s="7">
        <v>0.5731030483764082</v>
      </c>
      <c r="K141" s="7">
        <v>0.20000000000000015</v>
      </c>
      <c r="L141" s="7">
        <v>0.11462060967528173</v>
      </c>
      <c r="M141" s="9">
        <v>47</v>
      </c>
      <c r="N141" s="7">
        <v>0.046875</v>
      </c>
      <c r="O141" s="7">
        <v>0.10000000000000007</v>
      </c>
      <c r="P141" s="7">
        <v>0.004687500000000003</v>
      </c>
      <c r="Q141" s="9">
        <v>27039</v>
      </c>
      <c r="R141" s="12">
        <f t="shared" si="23"/>
        <v>0.8292224517431235</v>
      </c>
      <c r="S141" s="7">
        <v>0.08065255966104559</v>
      </c>
      <c r="T141" s="12">
        <f t="shared" si="20"/>
        <v>0.03885765940689426</v>
      </c>
      <c r="U141" s="7">
        <v>0.20000000000000015</v>
      </c>
      <c r="V141" s="7">
        <v>0.01613051193220913</v>
      </c>
      <c r="W141" s="12">
        <f t="shared" si="24"/>
        <v>0.007771531881378857</v>
      </c>
      <c r="X141" s="9">
        <v>12337</v>
      </c>
      <c r="Y141" s="7">
        <v>0.2520393523262964</v>
      </c>
      <c r="Z141" s="7">
        <v>0.028974525854354026</v>
      </c>
      <c r="AA141" s="7">
        <v>0.007302720730292918</v>
      </c>
      <c r="AB141" s="9">
        <v>20</v>
      </c>
      <c r="AC141" s="7">
        <v>0.019157088122605363</v>
      </c>
      <c r="AD141" s="7">
        <v>0.028974525854354026</v>
      </c>
      <c r="AE141" s="7">
        <v>0.0005550675451025675</v>
      </c>
      <c r="AF141" s="9">
        <v>37</v>
      </c>
      <c r="AG141" s="7">
        <v>0.2803030303030303</v>
      </c>
      <c r="AH141" s="7">
        <v>0.028974525854354026</v>
      </c>
      <c r="AI141" s="7">
        <v>0.00812164739856893</v>
      </c>
      <c r="AJ141" s="9">
        <v>46</v>
      </c>
      <c r="AK141" s="7">
        <v>0.1776061776061776</v>
      </c>
      <c r="AL141" s="7">
        <v>0.028974525854354026</v>
      </c>
      <c r="AM141" s="7">
        <v>0.005146054784943187</v>
      </c>
      <c r="AN141" s="9">
        <v>37</v>
      </c>
      <c r="AO141" s="7">
        <v>0.2803030303030303</v>
      </c>
      <c r="AP141" s="7">
        <v>0.028974525854354026</v>
      </c>
      <c r="AQ141" s="7">
        <v>0.00812164739856893</v>
      </c>
      <c r="AR141" s="9">
        <v>797</v>
      </c>
      <c r="AS141" s="7">
        <v>0.1740174672489083</v>
      </c>
      <c r="AT141" s="7">
        <v>0.028974525854354026</v>
      </c>
      <c r="AU141" s="7">
        <v>0.005042073603912698</v>
      </c>
      <c r="AV141" s="9">
        <v>2642</v>
      </c>
      <c r="AW141" s="7">
        <v>0.08345178306326795</v>
      </c>
      <c r="AX141" s="7">
        <v>0.028974525854354026</v>
      </c>
      <c r="AY141" s="7">
        <v>0.0024179758459586006</v>
      </c>
      <c r="AZ141" s="9">
        <v>443</v>
      </c>
      <c r="BA141" s="7">
        <v>0.0901322482197355</v>
      </c>
      <c r="BB141" s="7">
        <v>0.05</v>
      </c>
      <c r="BC141" s="7">
        <v>0.004506612410986775</v>
      </c>
      <c r="BD141" s="9">
        <v>2506</v>
      </c>
      <c r="BE141" s="7">
        <v>0.1139055950428285</v>
      </c>
      <c r="BF141" s="7">
        <v>0.05</v>
      </c>
      <c r="BG141" s="7">
        <v>0.005695279752141426</v>
      </c>
      <c r="BH141" s="9">
        <v>111</v>
      </c>
      <c r="BI141" s="7">
        <v>0.1613372093023256</v>
      </c>
      <c r="BJ141" s="7">
        <v>0.04717831901952125</v>
      </c>
      <c r="BK141" s="7">
        <v>0.007611618330184388</v>
      </c>
      <c r="BL141" s="9">
        <v>2268</v>
      </c>
      <c r="BM141" s="7">
        <v>0.1027537086603457</v>
      </c>
      <c r="BN141" s="7">
        <v>0.05</v>
      </c>
      <c r="BO141" s="7">
        <v>0.005137685433017285</v>
      </c>
      <c r="BP141" s="9">
        <v>1</v>
      </c>
      <c r="BQ141" s="7">
        <v>0</v>
      </c>
      <c r="BR141" s="7">
        <v>0.1</v>
      </c>
      <c r="BS141" s="7">
        <v>0</v>
      </c>
      <c r="BT141" s="9">
        <v>648</v>
      </c>
      <c r="BU141" s="6" t="s">
        <v>137</v>
      </c>
      <c r="BV141" s="6" t="s">
        <v>181</v>
      </c>
      <c r="BW141" s="6" t="s">
        <v>184</v>
      </c>
      <c r="BX141" s="7">
        <v>4</v>
      </c>
      <c r="BY141" s="9">
        <v>21120</v>
      </c>
      <c r="BZ141" s="9">
        <v>5</v>
      </c>
      <c r="CA141" s="10">
        <v>45525.8693611</v>
      </c>
      <c r="CB141" s="10">
        <v>32607.6554526</v>
      </c>
      <c r="CC141" s="10">
        <v>71.6244542065</v>
      </c>
    </row>
    <row r="142" spans="1:81" ht="15">
      <c r="A142" s="6" t="s">
        <v>140</v>
      </c>
      <c r="B142" s="6"/>
      <c r="C142" s="19">
        <v>2</v>
      </c>
      <c r="D142" s="13">
        <f t="shared" si="21"/>
        <v>3</v>
      </c>
      <c r="E142" s="20">
        <v>140</v>
      </c>
      <c r="F142" s="15">
        <v>140</v>
      </c>
      <c r="G142" s="7">
        <v>0.1789519938773698</v>
      </c>
      <c r="H142" s="12">
        <f t="shared" si="22"/>
        <v>0.18282666809300824</v>
      </c>
      <c r="I142" s="8">
        <v>80971</v>
      </c>
      <c r="J142" s="7">
        <v>0.38894756461232605</v>
      </c>
      <c r="K142" s="7">
        <v>0.20000000000000015</v>
      </c>
      <c r="L142" s="7">
        <v>0.07778951292246526</v>
      </c>
      <c r="M142" s="9">
        <v>15</v>
      </c>
      <c r="N142" s="7">
        <v>0.008413461538461538</v>
      </c>
      <c r="O142" s="7">
        <v>0.10000000000000007</v>
      </c>
      <c r="P142" s="7">
        <v>0.0008413461538461544</v>
      </c>
      <c r="Q142" s="9">
        <v>331</v>
      </c>
      <c r="R142" s="12">
        <f t="shared" si="23"/>
        <v>0.4145869194273838</v>
      </c>
      <c r="S142" s="7">
        <v>5.431961662421689E-05</v>
      </c>
      <c r="T142" s="12">
        <f t="shared" si="20"/>
        <v>0.019427690694816487</v>
      </c>
      <c r="U142" s="7">
        <v>0.20000000000000015</v>
      </c>
      <c r="V142" s="7">
        <v>1.0863923324843385E-05</v>
      </c>
      <c r="W142" s="12">
        <f t="shared" si="24"/>
        <v>0.0038855381389633</v>
      </c>
      <c r="X142" s="9">
        <v>173</v>
      </c>
      <c r="Y142" s="7">
        <v>0.00272596843615495</v>
      </c>
      <c r="Z142" s="7">
        <v>0.028974525854354026</v>
      </c>
      <c r="AA142" s="7">
        <v>7.89836429315246E-05</v>
      </c>
      <c r="AB142" s="9">
        <v>0</v>
      </c>
      <c r="AC142" s="7">
        <v>0</v>
      </c>
      <c r="AD142" s="7">
        <v>0.028974525854354026</v>
      </c>
      <c r="AE142" s="7">
        <v>0</v>
      </c>
      <c r="AF142" s="9">
        <v>0</v>
      </c>
      <c r="AG142" s="7">
        <v>0</v>
      </c>
      <c r="AH142" s="7">
        <v>0.028974525854354026</v>
      </c>
      <c r="AI142" s="7">
        <v>0</v>
      </c>
      <c r="AJ142" s="9">
        <v>0</v>
      </c>
      <c r="AK142" s="7">
        <v>0</v>
      </c>
      <c r="AL142" s="7">
        <v>0.028974525854354026</v>
      </c>
      <c r="AM142" s="7">
        <v>0</v>
      </c>
      <c r="AN142" s="9">
        <v>0</v>
      </c>
      <c r="AO142" s="7">
        <v>0</v>
      </c>
      <c r="AP142" s="7">
        <v>0.028974525854354026</v>
      </c>
      <c r="AQ142" s="7">
        <v>0</v>
      </c>
      <c r="AR142" s="9">
        <v>0</v>
      </c>
      <c r="AS142" s="7">
        <v>0</v>
      </c>
      <c r="AT142" s="7">
        <v>0.028974525854354026</v>
      </c>
      <c r="AU142" s="7">
        <v>0</v>
      </c>
      <c r="AV142" s="9">
        <v>0</v>
      </c>
      <c r="AW142" s="7">
        <v>0</v>
      </c>
      <c r="AX142" s="7">
        <v>0.028974525854354026</v>
      </c>
      <c r="AY142" s="7">
        <v>0</v>
      </c>
      <c r="AZ142" s="9">
        <v>10</v>
      </c>
      <c r="BA142" s="7">
        <v>0.002034587995930824</v>
      </c>
      <c r="BB142" s="7">
        <v>0.05</v>
      </c>
      <c r="BC142" s="7">
        <v>0.0001017293997965412</v>
      </c>
      <c r="BD142" s="9">
        <v>33</v>
      </c>
      <c r="BE142" s="7">
        <v>0.0012301804264625478</v>
      </c>
      <c r="BF142" s="7">
        <v>0.05</v>
      </c>
      <c r="BG142" s="7">
        <v>6.15090213231274E-05</v>
      </c>
      <c r="BH142" s="9">
        <v>0</v>
      </c>
      <c r="BI142" s="7">
        <v>0</v>
      </c>
      <c r="BJ142" s="7">
        <v>0.04717831901952125</v>
      </c>
      <c r="BK142" s="7">
        <v>0</v>
      </c>
      <c r="BL142" s="9">
        <v>33</v>
      </c>
      <c r="BM142" s="7">
        <v>0.0013609762736469628</v>
      </c>
      <c r="BN142" s="7">
        <v>0.05</v>
      </c>
      <c r="BO142" s="7">
        <v>6.804881368234814E-05</v>
      </c>
      <c r="BP142" s="9">
        <v>2</v>
      </c>
      <c r="BQ142" s="7">
        <v>1</v>
      </c>
      <c r="BR142" s="7">
        <v>0.1</v>
      </c>
      <c r="BS142" s="7">
        <v>0.1</v>
      </c>
      <c r="BT142" s="9">
        <v>641</v>
      </c>
      <c r="BU142" s="6" t="s">
        <v>140</v>
      </c>
      <c r="BV142" s="6" t="s">
        <v>181</v>
      </c>
      <c r="BW142" s="6" t="s">
        <v>189</v>
      </c>
      <c r="BX142" s="7">
        <v>0.5</v>
      </c>
      <c r="BY142" s="9">
        <v>2640</v>
      </c>
      <c r="BZ142" s="9">
        <v>23</v>
      </c>
      <c r="CA142" s="10">
        <v>798.385054144</v>
      </c>
      <c r="CB142" s="10">
        <v>798.385053868</v>
      </c>
      <c r="CC142" s="10">
        <v>99.9999999654</v>
      </c>
    </row>
    <row r="143" spans="1:81" ht="15">
      <c r="A143" s="6" t="s">
        <v>142</v>
      </c>
      <c r="B143" s="6"/>
      <c r="C143" s="17">
        <v>3</v>
      </c>
      <c r="D143" s="13">
        <f t="shared" si="21"/>
        <v>3</v>
      </c>
      <c r="E143" s="20">
        <v>142</v>
      </c>
      <c r="F143" s="15">
        <v>141</v>
      </c>
      <c r="G143" s="7">
        <v>0.14981855439721412</v>
      </c>
      <c r="H143" s="12">
        <f t="shared" si="22"/>
        <v>0.1683271311130509</v>
      </c>
      <c r="I143" s="8">
        <v>52339</v>
      </c>
      <c r="J143" s="7">
        <v>0.6854187375745527</v>
      </c>
      <c r="K143" s="7">
        <v>0.20000000000000015</v>
      </c>
      <c r="L143" s="7">
        <v>0.13708374751491065</v>
      </c>
      <c r="M143" s="9">
        <v>74</v>
      </c>
      <c r="N143" s="7">
        <v>0.07932692307692307</v>
      </c>
      <c r="O143" s="7">
        <v>0.10000000000000007</v>
      </c>
      <c r="P143" s="7">
        <v>0.007932692307692312</v>
      </c>
      <c r="Q143" s="9">
        <v>1355</v>
      </c>
      <c r="R143" s="12">
        <f t="shared" si="23"/>
        <v>2.0419688136213785</v>
      </c>
      <c r="S143" s="7">
        <v>0.0031445022512463336</v>
      </c>
      <c r="T143" s="12">
        <f t="shared" si="20"/>
        <v>0.09568738583043011</v>
      </c>
      <c r="U143" s="7">
        <v>0.20000000000000015</v>
      </c>
      <c r="V143" s="7">
        <v>0.0006289004502492672</v>
      </c>
      <c r="W143" s="12">
        <f t="shared" si="24"/>
        <v>0.019137477166086037</v>
      </c>
      <c r="X143" s="9">
        <v>1004</v>
      </c>
      <c r="Y143" s="7">
        <v>0.019758147161303547</v>
      </c>
      <c r="Z143" s="7">
        <v>0.028974525854354026</v>
      </c>
      <c r="AA143" s="7">
        <v>0.0005724829457593213</v>
      </c>
      <c r="AB143" s="9">
        <v>0</v>
      </c>
      <c r="AC143" s="7">
        <v>0</v>
      </c>
      <c r="AD143" s="7">
        <v>0.028974525854354026</v>
      </c>
      <c r="AE143" s="7">
        <v>0</v>
      </c>
      <c r="AF143" s="9">
        <v>8</v>
      </c>
      <c r="AG143" s="7">
        <v>0.06060606060606061</v>
      </c>
      <c r="AH143" s="7">
        <v>0.028974525854354026</v>
      </c>
      <c r="AI143" s="7">
        <v>0.00175603186996085</v>
      </c>
      <c r="AJ143" s="9">
        <v>0</v>
      </c>
      <c r="AK143" s="7">
        <v>0</v>
      </c>
      <c r="AL143" s="7">
        <v>0.028974525854354026</v>
      </c>
      <c r="AM143" s="7">
        <v>0</v>
      </c>
      <c r="AN143" s="9">
        <v>0</v>
      </c>
      <c r="AO143" s="7">
        <v>0</v>
      </c>
      <c r="AP143" s="7">
        <v>0.028974525854354026</v>
      </c>
      <c r="AQ143" s="7">
        <v>0</v>
      </c>
      <c r="AR143" s="9">
        <v>24</v>
      </c>
      <c r="AS143" s="7">
        <v>0.005240174672489083</v>
      </c>
      <c r="AT143" s="7">
        <v>0.028974525854354026</v>
      </c>
      <c r="AU143" s="7">
        <v>0.00015183157652936608</v>
      </c>
      <c r="AV143" s="9">
        <v>365</v>
      </c>
      <c r="AW143" s="7">
        <v>0.011529107046969266</v>
      </c>
      <c r="AX143" s="7">
        <v>0.028974525854354026</v>
      </c>
      <c r="AY143" s="7">
        <v>0.0003340504102100262</v>
      </c>
      <c r="AZ143" s="9">
        <v>16</v>
      </c>
      <c r="BA143" s="7">
        <v>0.0032553407934893183</v>
      </c>
      <c r="BB143" s="7">
        <v>0.05</v>
      </c>
      <c r="BC143" s="7">
        <v>0.00016276703967446594</v>
      </c>
      <c r="BD143" s="9">
        <v>108</v>
      </c>
      <c r="BE143" s="7">
        <v>0.004647348277747403</v>
      </c>
      <c r="BF143" s="7">
        <v>0.05</v>
      </c>
      <c r="BG143" s="7">
        <v>0.00023236741388737016</v>
      </c>
      <c r="BH143" s="9">
        <v>8</v>
      </c>
      <c r="BI143" s="7">
        <v>0.011627906976744186</v>
      </c>
      <c r="BJ143" s="7">
        <v>0.04717831901952125</v>
      </c>
      <c r="BK143" s="7">
        <v>0.0005485851048781541</v>
      </c>
      <c r="BL143" s="9">
        <v>186</v>
      </c>
      <c r="BM143" s="7">
        <v>0.008301955269246472</v>
      </c>
      <c r="BN143" s="7">
        <v>0.05</v>
      </c>
      <c r="BO143" s="7">
        <v>0.00041509776346232365</v>
      </c>
      <c r="BP143" s="9">
        <v>1</v>
      </c>
      <c r="BQ143" s="7">
        <v>0</v>
      </c>
      <c r="BR143" s="7">
        <v>0.1</v>
      </c>
      <c r="BS143" s="7">
        <v>0</v>
      </c>
      <c r="BT143" s="9">
        <v>609</v>
      </c>
      <c r="BU143" s="6" t="s">
        <v>142</v>
      </c>
      <c r="BV143" s="6" t="s">
        <v>181</v>
      </c>
      <c r="BW143" s="6" t="s">
        <v>189</v>
      </c>
      <c r="BX143" s="7">
        <v>0.5</v>
      </c>
      <c r="BY143" s="9">
        <v>2640</v>
      </c>
      <c r="BZ143" s="9">
        <v>39</v>
      </c>
      <c r="CA143" s="10">
        <v>663.575266558</v>
      </c>
      <c r="CB143" s="10">
        <v>663.575266655</v>
      </c>
      <c r="CC143" s="10">
        <v>100.000000015</v>
      </c>
    </row>
    <row r="144" spans="1:81" ht="15">
      <c r="A144" s="6" t="s">
        <v>141</v>
      </c>
      <c r="B144" s="6"/>
      <c r="C144" s="19">
        <v>3</v>
      </c>
      <c r="D144" s="13">
        <f t="shared" si="21"/>
        <v>3</v>
      </c>
      <c r="E144" s="20">
        <v>141</v>
      </c>
      <c r="F144" s="15">
        <v>142</v>
      </c>
      <c r="G144" s="7">
        <v>0.1617366077157632</v>
      </c>
      <c r="H144" s="12">
        <f t="shared" si="22"/>
        <v>0.16549934928992124</v>
      </c>
      <c r="I144" s="8">
        <v>60411</v>
      </c>
      <c r="J144" s="7">
        <v>0.6018368952948973</v>
      </c>
      <c r="K144" s="7">
        <v>0.20000000000000015</v>
      </c>
      <c r="L144" s="7">
        <v>0.12036737905897954</v>
      </c>
      <c r="M144" s="9">
        <v>48</v>
      </c>
      <c r="N144" s="7">
        <v>0.04807692307692308</v>
      </c>
      <c r="O144" s="7">
        <v>0.10000000000000007</v>
      </c>
      <c r="P144" s="7">
        <v>0.004807692307692311</v>
      </c>
      <c r="Q144" s="9">
        <v>11625</v>
      </c>
      <c r="R144" s="12">
        <f t="shared" si="23"/>
        <v>1.1299651459305537</v>
      </c>
      <c r="S144" s="7">
        <v>0.034136861291841195</v>
      </c>
      <c r="T144" s="12">
        <f t="shared" si="20"/>
        <v>0.05295056916263138</v>
      </c>
      <c r="U144" s="7">
        <v>0.20000000000000015</v>
      </c>
      <c r="V144" s="7">
        <v>0.006827372258368244</v>
      </c>
      <c r="W144" s="12">
        <f t="shared" si="24"/>
        <v>0.010590113832526284</v>
      </c>
      <c r="X144" s="9">
        <v>5012</v>
      </c>
      <c r="Y144" s="7">
        <v>0.10190612830498053</v>
      </c>
      <c r="Z144" s="7">
        <v>0.028974525854354026</v>
      </c>
      <c r="AA144" s="7">
        <v>0.002952681749289777</v>
      </c>
      <c r="AB144" s="9">
        <v>30</v>
      </c>
      <c r="AC144" s="7">
        <v>0.028735632183908046</v>
      </c>
      <c r="AD144" s="7">
        <v>0.028974525854354026</v>
      </c>
      <c r="AE144" s="7">
        <v>0.0008326013176538513</v>
      </c>
      <c r="AF144" s="9">
        <v>26</v>
      </c>
      <c r="AG144" s="7">
        <v>0.19696969696969696</v>
      </c>
      <c r="AH144" s="7">
        <v>0.028974525854354026</v>
      </c>
      <c r="AI144" s="7">
        <v>0.005707103577372762</v>
      </c>
      <c r="AJ144" s="9">
        <v>6</v>
      </c>
      <c r="AK144" s="7">
        <v>0.023166023166023165</v>
      </c>
      <c r="AL144" s="7">
        <v>0.028974525854354026</v>
      </c>
      <c r="AM144" s="7">
        <v>0.0006712245371665025</v>
      </c>
      <c r="AN144" s="9">
        <v>37</v>
      </c>
      <c r="AO144" s="7">
        <v>0.2803030303030303</v>
      </c>
      <c r="AP144" s="7">
        <v>0.028974525854354026</v>
      </c>
      <c r="AQ144" s="7">
        <v>0.00812164739856893</v>
      </c>
      <c r="AR144" s="9">
        <v>445</v>
      </c>
      <c r="AS144" s="7">
        <v>0.09716157205240175</v>
      </c>
      <c r="AT144" s="7">
        <v>0.028974525854354026</v>
      </c>
      <c r="AU144" s="7">
        <v>0.002815210481481996</v>
      </c>
      <c r="AV144" s="9">
        <v>926</v>
      </c>
      <c r="AW144" s="7">
        <v>0.02924918664518778</v>
      </c>
      <c r="AX144" s="7">
        <v>0.028974525854354026</v>
      </c>
      <c r="AY144" s="7">
        <v>0.0008474813146698199</v>
      </c>
      <c r="AZ144" s="9">
        <v>142</v>
      </c>
      <c r="BA144" s="7">
        <v>0.0288911495422177</v>
      </c>
      <c r="BB144" s="7">
        <v>0.05</v>
      </c>
      <c r="BC144" s="7">
        <v>0.001444557477110885</v>
      </c>
      <c r="BD144" s="9">
        <v>895</v>
      </c>
      <c r="BE144" s="7">
        <v>0.04050482959722981</v>
      </c>
      <c r="BF144" s="7">
        <v>0.05</v>
      </c>
      <c r="BG144" s="7">
        <v>0.002025241479861491</v>
      </c>
      <c r="BH144" s="9">
        <v>30</v>
      </c>
      <c r="BI144" s="7">
        <v>0.0436046511627907</v>
      </c>
      <c r="BJ144" s="7">
        <v>0.04717831901952125</v>
      </c>
      <c r="BK144" s="7">
        <v>0.002057194143293078</v>
      </c>
      <c r="BL144" s="9">
        <v>999</v>
      </c>
      <c r="BM144" s="7">
        <v>0.04518441228507916</v>
      </c>
      <c r="BN144" s="7">
        <v>0.05</v>
      </c>
      <c r="BO144" s="7">
        <v>0.002259220614253958</v>
      </c>
      <c r="BP144" s="9">
        <v>1</v>
      </c>
      <c r="BQ144" s="7">
        <v>0</v>
      </c>
      <c r="BR144" s="7">
        <v>0.1</v>
      </c>
      <c r="BS144" s="7">
        <v>0</v>
      </c>
      <c r="BT144" s="9">
        <v>637</v>
      </c>
      <c r="BU144" s="6" t="s">
        <v>141</v>
      </c>
      <c r="BV144" s="6" t="s">
        <v>181</v>
      </c>
      <c r="BW144" s="6" t="s">
        <v>188</v>
      </c>
      <c r="BX144" s="7">
        <v>2</v>
      </c>
      <c r="BY144" s="9">
        <v>10560</v>
      </c>
      <c r="BZ144" s="9">
        <v>9</v>
      </c>
      <c r="CA144" s="10">
        <v>10287.9279521</v>
      </c>
      <c r="CB144" s="10">
        <v>10287.9279435</v>
      </c>
      <c r="CC144" s="10">
        <v>99.999999916</v>
      </c>
    </row>
    <row r="145" spans="1:81" ht="15">
      <c r="A145" s="6" t="s">
        <v>143</v>
      </c>
      <c r="B145" s="6"/>
      <c r="C145" s="17">
        <v>3</v>
      </c>
      <c r="D145" s="13">
        <f t="shared" si="21"/>
        <v>3</v>
      </c>
      <c r="E145" s="20">
        <v>143</v>
      </c>
      <c r="F145" s="15">
        <v>143</v>
      </c>
      <c r="G145" s="7">
        <v>0.14803664835094238</v>
      </c>
      <c r="H145" s="12">
        <f t="shared" si="22"/>
        <v>0.16530737981591637</v>
      </c>
      <c r="I145" s="8">
        <v>53772</v>
      </c>
      <c r="J145" s="7">
        <v>0.6705806825712393</v>
      </c>
      <c r="K145" s="7">
        <v>0.20000000000000015</v>
      </c>
      <c r="L145" s="7">
        <v>0.13411613651424795</v>
      </c>
      <c r="M145" s="9">
        <v>102</v>
      </c>
      <c r="N145" s="7">
        <v>0.11298076923076923</v>
      </c>
      <c r="O145" s="7">
        <v>0.10000000000000007</v>
      </c>
      <c r="P145" s="7">
        <v>0.011298076923076932</v>
      </c>
      <c r="Q145" s="9">
        <v>1920</v>
      </c>
      <c r="R145" s="12">
        <f t="shared" si="23"/>
        <v>1.9462761169987552</v>
      </c>
      <c r="S145" s="7">
        <v>0.004849534661950919</v>
      </c>
      <c r="T145" s="12">
        <f t="shared" si="20"/>
        <v>0.09120319198682077</v>
      </c>
      <c r="U145" s="7">
        <v>0.20000000000000015</v>
      </c>
      <c r="V145" s="7">
        <v>0.0009699069323901846</v>
      </c>
      <c r="W145" s="12">
        <f t="shared" si="24"/>
        <v>0.018240638397364166</v>
      </c>
      <c r="X145" s="9">
        <v>702</v>
      </c>
      <c r="Y145" s="7">
        <v>0.013568354170936667</v>
      </c>
      <c r="Z145" s="7">
        <v>0.028974525854354026</v>
      </c>
      <c r="AA145" s="7">
        <v>0.00039313662872683675</v>
      </c>
      <c r="AB145" s="9">
        <v>0</v>
      </c>
      <c r="AC145" s="7">
        <v>0</v>
      </c>
      <c r="AD145" s="7">
        <v>0.028974525854354026</v>
      </c>
      <c r="AE145" s="7">
        <v>0</v>
      </c>
      <c r="AF145" s="9">
        <v>0</v>
      </c>
      <c r="AG145" s="7">
        <v>0</v>
      </c>
      <c r="AH145" s="7">
        <v>0.028974525854354026</v>
      </c>
      <c r="AI145" s="7">
        <v>0</v>
      </c>
      <c r="AJ145" s="9">
        <v>0</v>
      </c>
      <c r="AK145" s="7">
        <v>0</v>
      </c>
      <c r="AL145" s="7">
        <v>0.028974525854354026</v>
      </c>
      <c r="AM145" s="7">
        <v>0</v>
      </c>
      <c r="AN145" s="9">
        <v>0</v>
      </c>
      <c r="AO145" s="7">
        <v>0</v>
      </c>
      <c r="AP145" s="7">
        <v>0.028974525854354026</v>
      </c>
      <c r="AQ145" s="7">
        <v>0</v>
      </c>
      <c r="AR145" s="9">
        <v>76</v>
      </c>
      <c r="AS145" s="7">
        <v>0.016593886462882096</v>
      </c>
      <c r="AT145" s="7">
        <v>0.028974525854354026</v>
      </c>
      <c r="AU145" s="7">
        <v>0.00048079999234299257</v>
      </c>
      <c r="AV145" s="9">
        <v>218</v>
      </c>
      <c r="AW145" s="7">
        <v>0.0068858776335323285</v>
      </c>
      <c r="AX145" s="7">
        <v>0.028974525854354026</v>
      </c>
      <c r="AY145" s="7">
        <v>0.00019951503952270056</v>
      </c>
      <c r="AZ145" s="9">
        <v>20</v>
      </c>
      <c r="BA145" s="7">
        <v>0.004069175991861648</v>
      </c>
      <c r="BB145" s="7">
        <v>0.05</v>
      </c>
      <c r="BC145" s="7">
        <v>0.0002034587995930824</v>
      </c>
      <c r="BD145" s="9">
        <v>90</v>
      </c>
      <c r="BE145" s="7">
        <v>0.0038272279934390375</v>
      </c>
      <c r="BF145" s="7">
        <v>0.05</v>
      </c>
      <c r="BG145" s="7">
        <v>0.0001913613996719519</v>
      </c>
      <c r="BH145" s="9">
        <v>1</v>
      </c>
      <c r="BI145" s="7">
        <v>0.0014534883720930232</v>
      </c>
      <c r="BJ145" s="7">
        <v>0.04717831901952125</v>
      </c>
      <c r="BK145" s="7">
        <v>6.857313810976926E-05</v>
      </c>
      <c r="BL145" s="9">
        <v>54</v>
      </c>
      <c r="BM145" s="7">
        <v>0.0023136596651998366</v>
      </c>
      <c r="BN145" s="7">
        <v>0.05</v>
      </c>
      <c r="BO145" s="7">
        <v>0.00011568298325999184</v>
      </c>
      <c r="BP145" s="9">
        <v>1</v>
      </c>
      <c r="BQ145" s="7">
        <v>0</v>
      </c>
      <c r="BR145" s="7">
        <v>0.1</v>
      </c>
      <c r="BS145" s="7">
        <v>0</v>
      </c>
      <c r="BT145" s="9">
        <v>689</v>
      </c>
      <c r="BU145" s="6" t="s">
        <v>143</v>
      </c>
      <c r="BV145" s="6" t="s">
        <v>181</v>
      </c>
      <c r="BW145" s="6" t="s">
        <v>190</v>
      </c>
      <c r="BX145" s="7">
        <v>0.5</v>
      </c>
      <c r="BY145" s="9">
        <v>2640</v>
      </c>
      <c r="BZ145" s="9">
        <v>2</v>
      </c>
      <c r="CA145" s="10">
        <v>986.499286157</v>
      </c>
      <c r="CB145" s="10">
        <v>986.499286114</v>
      </c>
      <c r="CC145" s="10">
        <v>99.9999999957</v>
      </c>
    </row>
    <row r="146" spans="1:81" ht="15">
      <c r="A146" s="6" t="s">
        <v>146</v>
      </c>
      <c r="B146" s="6"/>
      <c r="C146" s="17">
        <v>3</v>
      </c>
      <c r="D146" s="13">
        <f t="shared" si="21"/>
        <v>3</v>
      </c>
      <c r="E146" s="20">
        <v>146</v>
      </c>
      <c r="F146" s="15">
        <v>144</v>
      </c>
      <c r="G146" s="7">
        <v>0.13948407091960915</v>
      </c>
      <c r="H146" s="12">
        <f t="shared" si="22"/>
        <v>0.15837105306085153</v>
      </c>
      <c r="I146" s="8">
        <v>59900</v>
      </c>
      <c r="J146" s="7">
        <v>0.6071280649436713</v>
      </c>
      <c r="K146" s="7">
        <v>0.20000000000000015</v>
      </c>
      <c r="L146" s="7">
        <v>0.12142561298873436</v>
      </c>
      <c r="M146" s="9">
        <v>128</v>
      </c>
      <c r="N146" s="7">
        <v>0.14423076923076922</v>
      </c>
      <c r="O146" s="7">
        <v>0.10000000000000007</v>
      </c>
      <c r="P146" s="7">
        <v>0.014423076923076933</v>
      </c>
      <c r="Q146" s="9">
        <v>1585</v>
      </c>
      <c r="R146" s="12">
        <f t="shared" si="23"/>
        <v>2.09715642486299</v>
      </c>
      <c r="S146" s="7">
        <v>0.0038385862414446604</v>
      </c>
      <c r="T146" s="12">
        <f t="shared" si="20"/>
        <v>0.09827349694765652</v>
      </c>
      <c r="U146" s="7">
        <v>0.20000000000000015</v>
      </c>
      <c r="V146" s="7">
        <v>0.0007677172482889327</v>
      </c>
      <c r="W146" s="12">
        <f t="shared" si="24"/>
        <v>0.019654699389531318</v>
      </c>
      <c r="X146" s="9">
        <v>530</v>
      </c>
      <c r="Y146" s="7">
        <v>0.010043041606886656</v>
      </c>
      <c r="Z146" s="7">
        <v>0.028974525854354026</v>
      </c>
      <c r="AA146" s="7">
        <v>0.00029099236869509063</v>
      </c>
      <c r="AB146" s="9">
        <v>18</v>
      </c>
      <c r="AC146" s="7">
        <v>0.017241379310344827</v>
      </c>
      <c r="AD146" s="7">
        <v>0.028974525854354026</v>
      </c>
      <c r="AE146" s="7">
        <v>0.0004995607905923108</v>
      </c>
      <c r="AF146" s="9">
        <v>2</v>
      </c>
      <c r="AG146" s="7">
        <v>0.015151515151515152</v>
      </c>
      <c r="AH146" s="7">
        <v>0.028974525854354026</v>
      </c>
      <c r="AI146" s="7">
        <v>0.0004390079674902125</v>
      </c>
      <c r="AJ146" s="9">
        <v>0</v>
      </c>
      <c r="AK146" s="7">
        <v>0</v>
      </c>
      <c r="AL146" s="7">
        <v>0.028974525854354026</v>
      </c>
      <c r="AM146" s="7">
        <v>0</v>
      </c>
      <c r="AN146" s="9">
        <v>0</v>
      </c>
      <c r="AO146" s="7">
        <v>0</v>
      </c>
      <c r="AP146" s="7">
        <v>0.028974525854354026</v>
      </c>
      <c r="AQ146" s="7">
        <v>0</v>
      </c>
      <c r="AR146" s="9">
        <v>32</v>
      </c>
      <c r="AS146" s="7">
        <v>0.0069868995633187774</v>
      </c>
      <c r="AT146" s="7">
        <v>0.028974525854354026</v>
      </c>
      <c r="AU146" s="7">
        <v>0.00020244210203915477</v>
      </c>
      <c r="AV146" s="9">
        <v>76</v>
      </c>
      <c r="AW146" s="7">
        <v>0.002400581193341546</v>
      </c>
      <c r="AX146" s="7">
        <v>0.028974525854354026</v>
      </c>
      <c r="AY146" s="7">
        <v>6.955570185195067E-05</v>
      </c>
      <c r="AZ146" s="9">
        <v>58</v>
      </c>
      <c r="BA146" s="7">
        <v>0.01180061037639878</v>
      </c>
      <c r="BB146" s="7">
        <v>0.05</v>
      </c>
      <c r="BC146" s="7">
        <v>0.000590030518819939</v>
      </c>
      <c r="BD146" s="9">
        <v>216</v>
      </c>
      <c r="BE146" s="7">
        <v>0.009568069983597594</v>
      </c>
      <c r="BF146" s="7">
        <v>0.05</v>
      </c>
      <c r="BG146" s="7">
        <v>0.00047840349917987974</v>
      </c>
      <c r="BH146" s="9">
        <v>1</v>
      </c>
      <c r="BI146" s="7">
        <v>0.0014534883720930232</v>
      </c>
      <c r="BJ146" s="7">
        <v>0.04717831901952125</v>
      </c>
      <c r="BK146" s="7">
        <v>6.857313810976926E-05</v>
      </c>
      <c r="BL146" s="9">
        <v>104</v>
      </c>
      <c r="BM146" s="7">
        <v>0.004581953454611441</v>
      </c>
      <c r="BN146" s="7">
        <v>0.05</v>
      </c>
      <c r="BO146" s="7">
        <v>0.00022909767273057206</v>
      </c>
      <c r="BP146" s="9">
        <v>1</v>
      </c>
      <c r="BQ146" s="7">
        <v>0</v>
      </c>
      <c r="BR146" s="7">
        <v>0.1</v>
      </c>
      <c r="BS146" s="7">
        <v>0</v>
      </c>
      <c r="BT146" s="9">
        <v>605</v>
      </c>
      <c r="BU146" s="6" t="s">
        <v>146</v>
      </c>
      <c r="BV146" s="6" t="s">
        <v>181</v>
      </c>
      <c r="BW146" s="6" t="s">
        <v>189</v>
      </c>
      <c r="BX146" s="7">
        <v>0.5</v>
      </c>
      <c r="BY146" s="9">
        <v>2640</v>
      </c>
      <c r="BZ146" s="9">
        <v>48</v>
      </c>
      <c r="CA146" s="10">
        <v>755.785300984</v>
      </c>
      <c r="CB146" s="10">
        <v>755.785301091</v>
      </c>
      <c r="CC146" s="10">
        <v>100.000000014</v>
      </c>
    </row>
    <row r="147" spans="1:81" ht="15">
      <c r="A147" s="6" t="s">
        <v>147</v>
      </c>
      <c r="B147" s="6"/>
      <c r="C147" s="17">
        <v>3</v>
      </c>
      <c r="D147" s="13">
        <f t="shared" si="21"/>
        <v>3</v>
      </c>
      <c r="E147" s="20">
        <v>147</v>
      </c>
      <c r="F147" s="15">
        <v>145</v>
      </c>
      <c r="G147" s="7">
        <v>0.13502950479155224</v>
      </c>
      <c r="H147" s="12">
        <f t="shared" si="22"/>
        <v>0.1532768242011059</v>
      </c>
      <c r="I147" s="8">
        <v>61928</v>
      </c>
      <c r="J147" s="7">
        <v>0.5861290589794566</v>
      </c>
      <c r="K147" s="7">
        <v>0.20000000000000015</v>
      </c>
      <c r="L147" s="7">
        <v>0.1172258117958914</v>
      </c>
      <c r="M147" s="9">
        <v>124</v>
      </c>
      <c r="N147" s="7">
        <v>0.13942307692307693</v>
      </c>
      <c r="O147" s="7">
        <v>0.10000000000000007</v>
      </c>
      <c r="P147" s="7">
        <v>0.013942307692307703</v>
      </c>
      <c r="Q147" s="9">
        <v>1343</v>
      </c>
      <c r="R147" s="12">
        <f t="shared" si="23"/>
        <v>2.013319871961794</v>
      </c>
      <c r="S147" s="7">
        <v>0.0031082891734968555</v>
      </c>
      <c r="T147" s="12">
        <f t="shared" si="20"/>
        <v>0.09434488622126495</v>
      </c>
      <c r="U147" s="7">
        <v>0.20000000000000015</v>
      </c>
      <c r="V147" s="7">
        <v>0.0006216578346993715</v>
      </c>
      <c r="W147" s="12">
        <f t="shared" si="24"/>
        <v>0.018868977244253005</v>
      </c>
      <c r="X147" s="9">
        <v>460</v>
      </c>
      <c r="Y147" s="7">
        <v>0.00860832137733142</v>
      </c>
      <c r="Z147" s="7">
        <v>0.028974525854354026</v>
      </c>
      <c r="AA147" s="7">
        <v>0.0002494220303100777</v>
      </c>
      <c r="AB147" s="9">
        <v>0</v>
      </c>
      <c r="AC147" s="7">
        <v>0</v>
      </c>
      <c r="AD147" s="7">
        <v>0.028974525854354026</v>
      </c>
      <c r="AE147" s="7">
        <v>0</v>
      </c>
      <c r="AF147" s="9">
        <v>0</v>
      </c>
      <c r="AG147" s="7">
        <v>0</v>
      </c>
      <c r="AH147" s="7">
        <v>0.028974525854354026</v>
      </c>
      <c r="AI147" s="7">
        <v>0</v>
      </c>
      <c r="AJ147" s="9">
        <v>20</v>
      </c>
      <c r="AK147" s="7">
        <v>0.07722007722007722</v>
      </c>
      <c r="AL147" s="7">
        <v>0.028974525854354026</v>
      </c>
      <c r="AM147" s="7">
        <v>0.002237415123888342</v>
      </c>
      <c r="AN147" s="9">
        <v>0</v>
      </c>
      <c r="AO147" s="7">
        <v>0</v>
      </c>
      <c r="AP147" s="7">
        <v>0.028974525854354026</v>
      </c>
      <c r="AQ147" s="7">
        <v>0</v>
      </c>
      <c r="AR147" s="9">
        <v>10</v>
      </c>
      <c r="AS147" s="7">
        <v>0.002183406113537118</v>
      </c>
      <c r="AT147" s="7">
        <v>0.028974525854354026</v>
      </c>
      <c r="AU147" s="7">
        <v>6.326315688723586E-05</v>
      </c>
      <c r="AV147" s="9">
        <v>161</v>
      </c>
      <c r="AW147" s="7">
        <v>0.0050854417385261695</v>
      </c>
      <c r="AX147" s="7">
        <v>0.028974525854354026</v>
      </c>
      <c r="AY147" s="7">
        <v>0.0001473482631337376</v>
      </c>
      <c r="AZ147" s="9">
        <v>22</v>
      </c>
      <c r="BA147" s="7">
        <v>0.004476093591047813</v>
      </c>
      <c r="BB147" s="7">
        <v>0.05</v>
      </c>
      <c r="BC147" s="7">
        <v>0.00022380467955239065</v>
      </c>
      <c r="BD147" s="9">
        <v>99</v>
      </c>
      <c r="BE147" s="7">
        <v>0.00423728813559322</v>
      </c>
      <c r="BF147" s="7">
        <v>0.05</v>
      </c>
      <c r="BG147" s="7">
        <v>0.00021186440677966104</v>
      </c>
      <c r="BH147" s="9">
        <v>0</v>
      </c>
      <c r="BI147" s="7">
        <v>0</v>
      </c>
      <c r="BJ147" s="7">
        <v>0.04717831901952125</v>
      </c>
      <c r="BK147" s="7">
        <v>0</v>
      </c>
      <c r="BL147" s="9">
        <v>50</v>
      </c>
      <c r="BM147" s="7">
        <v>0.0021321961620469083</v>
      </c>
      <c r="BN147" s="7">
        <v>0.05</v>
      </c>
      <c r="BO147" s="7">
        <v>0.00010660980810234542</v>
      </c>
      <c r="BP147" s="9">
        <v>1</v>
      </c>
      <c r="BQ147" s="7">
        <v>0</v>
      </c>
      <c r="BR147" s="7">
        <v>0.1</v>
      </c>
      <c r="BS147" s="7">
        <v>0</v>
      </c>
      <c r="BT147" s="9">
        <v>676</v>
      </c>
      <c r="BU147" s="6" t="s">
        <v>147</v>
      </c>
      <c r="BV147" s="6" t="s">
        <v>181</v>
      </c>
      <c r="BW147" s="6" t="s">
        <v>189</v>
      </c>
      <c r="BX147" s="7">
        <v>0.5</v>
      </c>
      <c r="BY147" s="9">
        <v>2640</v>
      </c>
      <c r="BZ147" s="9">
        <v>28</v>
      </c>
      <c r="CA147" s="10">
        <v>667.057440367</v>
      </c>
      <c r="CB147" s="10">
        <v>667.057440153</v>
      </c>
      <c r="CC147" s="10">
        <v>99.9999999679</v>
      </c>
    </row>
    <row r="148" spans="1:81" ht="15">
      <c r="A148" s="6" t="s">
        <v>144</v>
      </c>
      <c r="B148" s="6"/>
      <c r="C148" s="19">
        <v>1</v>
      </c>
      <c r="D148" s="13">
        <f t="shared" si="21"/>
        <v>3</v>
      </c>
      <c r="E148" s="20">
        <v>144</v>
      </c>
      <c r="F148" s="15">
        <v>146</v>
      </c>
      <c r="G148" s="7">
        <v>0.14259936534606132</v>
      </c>
      <c r="H148" s="12">
        <f t="shared" si="22"/>
        <v>0.14926943551758343</v>
      </c>
      <c r="I148" s="8">
        <v>98644</v>
      </c>
      <c r="J148" s="7">
        <v>0.20595178926441352</v>
      </c>
      <c r="K148" s="7">
        <v>0.20000000000000015</v>
      </c>
      <c r="L148" s="7">
        <v>0.041190357852882734</v>
      </c>
      <c r="M148" s="9">
        <v>17</v>
      </c>
      <c r="N148" s="7">
        <v>0.010817307692307692</v>
      </c>
      <c r="O148" s="7">
        <v>0.10000000000000007</v>
      </c>
      <c r="P148" s="7">
        <v>0.00108173076923077</v>
      </c>
      <c r="Q148" s="9">
        <v>486</v>
      </c>
      <c r="R148" s="12">
        <f t="shared" si="23"/>
        <v>0.7228375010261617</v>
      </c>
      <c r="S148" s="7">
        <v>0.0005220718708883068</v>
      </c>
      <c r="T148" s="12">
        <f t="shared" si="20"/>
        <v>0.03387242272849868</v>
      </c>
      <c r="U148" s="7">
        <v>0.20000000000000015</v>
      </c>
      <c r="V148" s="7">
        <v>0.00010441437417766144</v>
      </c>
      <c r="W148" s="12">
        <f t="shared" si="24"/>
        <v>0.0067744845456997405</v>
      </c>
      <c r="X148" s="9">
        <v>140</v>
      </c>
      <c r="Y148" s="7">
        <v>0.0020496003279360524</v>
      </c>
      <c r="Z148" s="7">
        <v>0.028974525854354026</v>
      </c>
      <c r="AA148" s="7">
        <v>5.9386197692875644E-05</v>
      </c>
      <c r="AB148" s="9">
        <v>0</v>
      </c>
      <c r="AC148" s="7">
        <v>0</v>
      </c>
      <c r="AD148" s="7">
        <v>0.028974525854354026</v>
      </c>
      <c r="AE148" s="7">
        <v>0</v>
      </c>
      <c r="AF148" s="9">
        <v>0</v>
      </c>
      <c r="AG148" s="7">
        <v>0</v>
      </c>
      <c r="AH148" s="7">
        <v>0.028974525854354026</v>
      </c>
      <c r="AI148" s="7">
        <v>0</v>
      </c>
      <c r="AJ148" s="9">
        <v>0</v>
      </c>
      <c r="AK148" s="7">
        <v>0</v>
      </c>
      <c r="AL148" s="7">
        <v>0.028974525854354026</v>
      </c>
      <c r="AM148" s="7">
        <v>0</v>
      </c>
      <c r="AN148" s="9">
        <v>0</v>
      </c>
      <c r="AO148" s="7">
        <v>0</v>
      </c>
      <c r="AP148" s="7">
        <v>0.028974525854354026</v>
      </c>
      <c r="AQ148" s="7">
        <v>0</v>
      </c>
      <c r="AR148" s="9">
        <v>12</v>
      </c>
      <c r="AS148" s="7">
        <v>0.0026200873362445414</v>
      </c>
      <c r="AT148" s="7">
        <v>0.028974525854354026</v>
      </c>
      <c r="AU148" s="7">
        <v>7.591578826468304E-05</v>
      </c>
      <c r="AV148" s="9">
        <v>10</v>
      </c>
      <c r="AW148" s="7">
        <v>0.00031586594649230865</v>
      </c>
      <c r="AX148" s="7">
        <v>0.028974525854354026</v>
      </c>
      <c r="AY148" s="7">
        <v>9.152066033151403E-06</v>
      </c>
      <c r="AZ148" s="9">
        <v>1</v>
      </c>
      <c r="BA148" s="7">
        <v>0.0002034587995930824</v>
      </c>
      <c r="BB148" s="7">
        <v>0.05</v>
      </c>
      <c r="BC148" s="7">
        <v>1.0172939979654121E-05</v>
      </c>
      <c r="BD148" s="9">
        <v>25</v>
      </c>
      <c r="BE148" s="7">
        <v>0.0008656825223254967</v>
      </c>
      <c r="BF148" s="7">
        <v>0.05</v>
      </c>
      <c r="BG148" s="7">
        <v>4.3284126116274834E-05</v>
      </c>
      <c r="BH148" s="9">
        <v>0</v>
      </c>
      <c r="BI148" s="7">
        <v>0</v>
      </c>
      <c r="BJ148" s="7">
        <v>0.04717831901952125</v>
      </c>
      <c r="BK148" s="7">
        <v>0</v>
      </c>
      <c r="BL148" s="9">
        <v>14</v>
      </c>
      <c r="BM148" s="7">
        <v>0.000499024633670553</v>
      </c>
      <c r="BN148" s="7">
        <v>0.05</v>
      </c>
      <c r="BO148" s="7">
        <v>2.4951231683527654E-05</v>
      </c>
      <c r="BP148" s="9">
        <v>2</v>
      </c>
      <c r="BQ148" s="7">
        <v>1</v>
      </c>
      <c r="BR148" s="7">
        <v>0.1</v>
      </c>
      <c r="BS148" s="7">
        <v>0.1</v>
      </c>
      <c r="BT148" s="9">
        <v>640</v>
      </c>
      <c r="BU148" s="6" t="s">
        <v>144</v>
      </c>
      <c r="BV148" s="6" t="s">
        <v>181</v>
      </c>
      <c r="BW148" s="6" t="s">
        <v>189</v>
      </c>
      <c r="BX148" s="7">
        <v>0.5</v>
      </c>
      <c r="BY148" s="9">
        <v>2640</v>
      </c>
      <c r="BZ148" s="9">
        <v>49</v>
      </c>
      <c r="CA148" s="10">
        <v>672.350285438</v>
      </c>
      <c r="CB148" s="10">
        <v>672.350285244</v>
      </c>
      <c r="CC148" s="10">
        <v>99.9999999711</v>
      </c>
    </row>
    <row r="149" spans="1:81" ht="15">
      <c r="A149" s="6" t="s">
        <v>145</v>
      </c>
      <c r="B149" s="6"/>
      <c r="C149" s="19">
        <v>3</v>
      </c>
      <c r="D149" s="13">
        <f t="shared" si="21"/>
        <v>2</v>
      </c>
      <c r="E149" s="20">
        <v>145</v>
      </c>
      <c r="F149" s="15">
        <v>147</v>
      </c>
      <c r="G149" s="7">
        <v>0.14073197413676647</v>
      </c>
      <c r="H149" s="12">
        <f t="shared" si="22"/>
        <v>0.14551695467781786</v>
      </c>
      <c r="I149" s="8">
        <v>61750</v>
      </c>
      <c r="J149" s="7">
        <v>0.5879721669980119</v>
      </c>
      <c r="K149" s="7">
        <v>0.20000000000000015</v>
      </c>
      <c r="L149" s="7">
        <v>0.11759443339960247</v>
      </c>
      <c r="M149" s="9">
        <v>64</v>
      </c>
      <c r="N149" s="7">
        <v>0.0673076923076923</v>
      </c>
      <c r="O149" s="7">
        <v>0.10000000000000007</v>
      </c>
      <c r="P149" s="7">
        <v>0.0067307692307692355</v>
      </c>
      <c r="Q149" s="9">
        <v>7594</v>
      </c>
      <c r="R149" s="12">
        <f t="shared" si="23"/>
        <v>0.9794459840189216</v>
      </c>
      <c r="S149" s="7">
        <v>0.02197228492449573</v>
      </c>
      <c r="T149" s="12">
        <f t="shared" si="20"/>
        <v>0.04589718762975265</v>
      </c>
      <c r="U149" s="7">
        <v>0.20000000000000015</v>
      </c>
      <c r="V149" s="7">
        <v>0.00439445698489915</v>
      </c>
      <c r="W149" s="12">
        <f t="shared" si="24"/>
        <v>0.009179437525950537</v>
      </c>
      <c r="X149" s="9">
        <v>4095</v>
      </c>
      <c r="Y149" s="7">
        <v>0.08311129329780692</v>
      </c>
      <c r="Z149" s="7">
        <v>0.028974525854354026</v>
      </c>
      <c r="AA149" s="7">
        <v>0.002408110316446107</v>
      </c>
      <c r="AB149" s="9">
        <v>14</v>
      </c>
      <c r="AC149" s="7">
        <v>0.013409961685823755</v>
      </c>
      <c r="AD149" s="7">
        <v>0.028974525854354026</v>
      </c>
      <c r="AE149" s="7">
        <v>0.0003885472815717973</v>
      </c>
      <c r="AF149" s="9">
        <v>1</v>
      </c>
      <c r="AG149" s="7">
        <v>0.007575757575757576</v>
      </c>
      <c r="AH149" s="7">
        <v>0.028974525854354026</v>
      </c>
      <c r="AI149" s="7">
        <v>0.00021950398374510625</v>
      </c>
      <c r="AJ149" s="9">
        <v>0</v>
      </c>
      <c r="AK149" s="7">
        <v>0</v>
      </c>
      <c r="AL149" s="7">
        <v>0.028974525854354026</v>
      </c>
      <c r="AM149" s="7">
        <v>0</v>
      </c>
      <c r="AN149" s="9">
        <v>0</v>
      </c>
      <c r="AO149" s="7">
        <v>0</v>
      </c>
      <c r="AP149" s="7">
        <v>0.028974525854354026</v>
      </c>
      <c r="AQ149" s="7">
        <v>0</v>
      </c>
      <c r="AR149" s="9">
        <v>198</v>
      </c>
      <c r="AS149" s="7">
        <v>0.04323144104803493</v>
      </c>
      <c r="AT149" s="7">
        <v>0.028974525854354026</v>
      </c>
      <c r="AU149" s="7">
        <v>0.00125261050636727</v>
      </c>
      <c r="AV149" s="9">
        <v>1092</v>
      </c>
      <c r="AW149" s="7">
        <v>0.034492561356960105</v>
      </c>
      <c r="AX149" s="7">
        <v>0.028974525854354026</v>
      </c>
      <c r="AY149" s="7">
        <v>0.000999405610820133</v>
      </c>
      <c r="AZ149" s="9">
        <v>65</v>
      </c>
      <c r="BA149" s="7">
        <v>0.013224821973550356</v>
      </c>
      <c r="BB149" s="7">
        <v>0.05</v>
      </c>
      <c r="BC149" s="7">
        <v>0.0006612410986775179</v>
      </c>
      <c r="BD149" s="9">
        <v>609</v>
      </c>
      <c r="BE149" s="7">
        <v>0.027474029524330236</v>
      </c>
      <c r="BF149" s="7">
        <v>0.05</v>
      </c>
      <c r="BG149" s="7">
        <v>0.001373701476216512</v>
      </c>
      <c r="BH149" s="9">
        <v>48</v>
      </c>
      <c r="BI149" s="7">
        <v>0.06976744186046512</v>
      </c>
      <c r="BJ149" s="7">
        <v>0.04717831901952125</v>
      </c>
      <c r="BK149" s="7">
        <v>0.0032915106292689244</v>
      </c>
      <c r="BL149" s="9">
        <v>628</v>
      </c>
      <c r="BM149" s="7">
        <v>0.028353672367645057</v>
      </c>
      <c r="BN149" s="7">
        <v>0.05</v>
      </c>
      <c r="BO149" s="7">
        <v>0.0014176836183822528</v>
      </c>
      <c r="BP149" s="9">
        <v>1</v>
      </c>
      <c r="BQ149" s="7">
        <v>0</v>
      </c>
      <c r="BR149" s="7">
        <v>0.1</v>
      </c>
      <c r="BS149" s="7">
        <v>0</v>
      </c>
      <c r="BT149" s="9">
        <v>622</v>
      </c>
      <c r="BU149" s="6" t="s">
        <v>145</v>
      </c>
      <c r="BV149" s="6" t="s">
        <v>181</v>
      </c>
      <c r="BW149" s="6" t="s">
        <v>188</v>
      </c>
      <c r="BX149" s="7">
        <v>2</v>
      </c>
      <c r="BY149" s="9">
        <v>10560</v>
      </c>
      <c r="BZ149" s="9">
        <v>23</v>
      </c>
      <c r="CA149" s="10">
        <v>9231.19419395</v>
      </c>
      <c r="CB149" s="10">
        <v>7753.3627417</v>
      </c>
      <c r="CC149" s="10">
        <v>83.9908962893</v>
      </c>
    </row>
    <row r="150" spans="1:81" ht="15">
      <c r="A150" s="6" t="s">
        <v>149</v>
      </c>
      <c r="B150" s="6"/>
      <c r="C150" s="17">
        <v>2</v>
      </c>
      <c r="D150" s="13">
        <f t="shared" si="21"/>
        <v>2</v>
      </c>
      <c r="E150" s="20">
        <v>149</v>
      </c>
      <c r="F150" s="15">
        <v>148</v>
      </c>
      <c r="G150" s="7">
        <v>0.12700984564000314</v>
      </c>
      <c r="H150" s="12">
        <f t="shared" si="22"/>
        <v>0.13871401160963237</v>
      </c>
      <c r="I150" s="8">
        <v>60153</v>
      </c>
      <c r="J150" s="7">
        <v>0.6045083664678595</v>
      </c>
      <c r="K150" s="7">
        <v>0.20000000000000015</v>
      </c>
      <c r="L150" s="7">
        <v>0.120901673293572</v>
      </c>
      <c r="M150" s="9">
        <v>47</v>
      </c>
      <c r="N150" s="7">
        <v>0.046875</v>
      </c>
      <c r="O150" s="7">
        <v>0.10000000000000007</v>
      </c>
      <c r="P150" s="7">
        <v>0.004687500000000003</v>
      </c>
      <c r="Q150" s="9">
        <v>871</v>
      </c>
      <c r="R150" s="12">
        <f t="shared" si="23"/>
        <v>1.2847691081410197</v>
      </c>
      <c r="S150" s="7">
        <v>0.0016839081153507236</v>
      </c>
      <c r="T150" s="12">
        <f t="shared" si="20"/>
        <v>0.06020473796349671</v>
      </c>
      <c r="U150" s="7">
        <v>0.20000000000000015</v>
      </c>
      <c r="V150" s="7">
        <v>0.000336781623070145</v>
      </c>
      <c r="W150" s="12">
        <f t="shared" si="24"/>
        <v>0.012040947592699351</v>
      </c>
      <c r="X150" s="9">
        <v>327</v>
      </c>
      <c r="Y150" s="7">
        <v>0.0058823529411764705</v>
      </c>
      <c r="Z150" s="7">
        <v>0.028974525854354026</v>
      </c>
      <c r="AA150" s="7">
        <v>0.0001704383873785531</v>
      </c>
      <c r="AB150" s="9">
        <v>0</v>
      </c>
      <c r="AC150" s="7">
        <v>0</v>
      </c>
      <c r="AD150" s="7">
        <v>0.028974525854354026</v>
      </c>
      <c r="AE150" s="7">
        <v>0</v>
      </c>
      <c r="AF150" s="9">
        <v>0</v>
      </c>
      <c r="AG150" s="7">
        <v>0</v>
      </c>
      <c r="AH150" s="7">
        <v>0.028974525854354026</v>
      </c>
      <c r="AI150" s="7">
        <v>0</v>
      </c>
      <c r="AJ150" s="9">
        <v>0</v>
      </c>
      <c r="AK150" s="7">
        <v>0</v>
      </c>
      <c r="AL150" s="7">
        <v>0.028974525854354026</v>
      </c>
      <c r="AM150" s="7">
        <v>0</v>
      </c>
      <c r="AN150" s="9">
        <v>0</v>
      </c>
      <c r="AO150" s="7">
        <v>0</v>
      </c>
      <c r="AP150" s="7">
        <v>0.028974525854354026</v>
      </c>
      <c r="AQ150" s="7">
        <v>0</v>
      </c>
      <c r="AR150" s="9">
        <v>67</v>
      </c>
      <c r="AS150" s="7">
        <v>0.01462882096069869</v>
      </c>
      <c r="AT150" s="7">
        <v>0.028974525854354026</v>
      </c>
      <c r="AU150" s="7">
        <v>0.0004238631511444803</v>
      </c>
      <c r="AV150" s="9">
        <v>45</v>
      </c>
      <c r="AW150" s="7">
        <v>0.001421396759215389</v>
      </c>
      <c r="AX150" s="7">
        <v>0.028974525854354026</v>
      </c>
      <c r="AY150" s="7">
        <v>4.1184297149181316E-05</v>
      </c>
      <c r="AZ150" s="9">
        <v>30</v>
      </c>
      <c r="BA150" s="7">
        <v>0.006103763987792472</v>
      </c>
      <c r="BB150" s="7">
        <v>0.05</v>
      </c>
      <c r="BC150" s="7">
        <v>0.0003051881993896236</v>
      </c>
      <c r="BD150" s="9">
        <v>38</v>
      </c>
      <c r="BE150" s="7">
        <v>0.001457991616548205</v>
      </c>
      <c r="BF150" s="7">
        <v>0.05</v>
      </c>
      <c r="BG150" s="7">
        <v>7.289958082741025E-05</v>
      </c>
      <c r="BH150" s="9">
        <v>0</v>
      </c>
      <c r="BI150" s="7">
        <v>0</v>
      </c>
      <c r="BJ150" s="7">
        <v>0.04717831901952125</v>
      </c>
      <c r="BK150" s="7">
        <v>0</v>
      </c>
      <c r="BL150" s="9">
        <v>34</v>
      </c>
      <c r="BM150" s="7">
        <v>0.0014063421494351948</v>
      </c>
      <c r="BN150" s="7">
        <v>0.05</v>
      </c>
      <c r="BO150" s="7">
        <v>7.031710747175975E-05</v>
      </c>
      <c r="BP150" s="9">
        <v>1</v>
      </c>
      <c r="BQ150" s="7">
        <v>0</v>
      </c>
      <c r="BR150" s="7">
        <v>0.1</v>
      </c>
      <c r="BS150" s="7">
        <v>0</v>
      </c>
      <c r="BT150" s="9">
        <v>602</v>
      </c>
      <c r="BU150" s="6" t="s">
        <v>149</v>
      </c>
      <c r="BV150" s="6" t="s">
        <v>181</v>
      </c>
      <c r="BW150" s="6" t="s">
        <v>189</v>
      </c>
      <c r="BX150" s="7">
        <v>0.5</v>
      </c>
      <c r="BY150" s="9">
        <v>2640</v>
      </c>
      <c r="BZ150" s="9">
        <v>25</v>
      </c>
      <c r="CA150" s="10">
        <v>677.94282453</v>
      </c>
      <c r="CB150" s="10">
        <v>677.942826054</v>
      </c>
      <c r="CC150" s="10">
        <v>100.000000225</v>
      </c>
    </row>
    <row r="151" spans="1:81" ht="15">
      <c r="A151" s="6" t="s">
        <v>148</v>
      </c>
      <c r="B151" s="6"/>
      <c r="C151" s="17">
        <v>1</v>
      </c>
      <c r="D151" s="13">
        <f t="shared" si="21"/>
        <v>2</v>
      </c>
      <c r="E151" s="20">
        <v>148</v>
      </c>
      <c r="F151" s="15">
        <v>149</v>
      </c>
      <c r="G151" s="7">
        <v>0.1324115164112023</v>
      </c>
      <c r="H151" s="12">
        <f t="shared" si="22"/>
        <v>0.13814907133588517</v>
      </c>
      <c r="I151" s="8">
        <v>103476</v>
      </c>
      <c r="J151" s="7">
        <v>0.15591865473823724</v>
      </c>
      <c r="K151" s="7">
        <v>0.20000000000000015</v>
      </c>
      <c r="L151" s="7">
        <v>0.03118373094764747</v>
      </c>
      <c r="M151" s="9">
        <v>17</v>
      </c>
      <c r="N151" s="7">
        <v>0.010817307692307692</v>
      </c>
      <c r="O151" s="7">
        <v>0.10000000000000007</v>
      </c>
      <c r="P151" s="7">
        <v>0.00108173076923077</v>
      </c>
      <c r="Q151" s="9">
        <v>452</v>
      </c>
      <c r="R151" s="12">
        <f t="shared" si="23"/>
        <v>0.6211485607974231</v>
      </c>
      <c r="S151" s="7">
        <v>0.00041946815059811936</v>
      </c>
      <c r="T151" s="12">
        <f t="shared" si="20"/>
        <v>0.02910724277401233</v>
      </c>
      <c r="U151" s="7">
        <v>0.20000000000000015</v>
      </c>
      <c r="V151" s="7">
        <v>8.389363011962394E-05</v>
      </c>
      <c r="W151" s="12">
        <f t="shared" si="24"/>
        <v>0.00582144855480247</v>
      </c>
      <c r="X151" s="9">
        <v>91</v>
      </c>
      <c r="Y151" s="7">
        <v>0.0010452961672473868</v>
      </c>
      <c r="Z151" s="7">
        <v>0.028974525854354026</v>
      </c>
      <c r="AA151" s="7">
        <v>3.0286960823366576E-05</v>
      </c>
      <c r="AB151" s="9">
        <v>0</v>
      </c>
      <c r="AC151" s="7">
        <v>0</v>
      </c>
      <c r="AD151" s="7">
        <v>0.028974525854354026</v>
      </c>
      <c r="AE151" s="7">
        <v>0</v>
      </c>
      <c r="AF151" s="9">
        <v>0</v>
      </c>
      <c r="AG151" s="7">
        <v>0</v>
      </c>
      <c r="AH151" s="7">
        <v>0.028974525854354026</v>
      </c>
      <c r="AI151" s="7">
        <v>0</v>
      </c>
      <c r="AJ151" s="9">
        <v>0</v>
      </c>
      <c r="AK151" s="7">
        <v>0</v>
      </c>
      <c r="AL151" s="7">
        <v>0.028974525854354026</v>
      </c>
      <c r="AM151" s="7">
        <v>0</v>
      </c>
      <c r="AN151" s="9">
        <v>0</v>
      </c>
      <c r="AO151" s="7">
        <v>0</v>
      </c>
      <c r="AP151" s="7">
        <v>0.028974525854354026</v>
      </c>
      <c r="AQ151" s="7">
        <v>0</v>
      </c>
      <c r="AR151" s="9">
        <v>0</v>
      </c>
      <c r="AS151" s="7">
        <v>0</v>
      </c>
      <c r="AT151" s="7">
        <v>0.028974525854354026</v>
      </c>
      <c r="AU151" s="7">
        <v>0</v>
      </c>
      <c r="AV151" s="9">
        <v>5</v>
      </c>
      <c r="AW151" s="7">
        <v>0.00015793297324615433</v>
      </c>
      <c r="AX151" s="7">
        <v>0.028974525854354026</v>
      </c>
      <c r="AY151" s="7">
        <v>4.576033016575701E-06</v>
      </c>
      <c r="AZ151" s="9">
        <v>0</v>
      </c>
      <c r="BA151" s="7">
        <v>0</v>
      </c>
      <c r="BB151" s="7">
        <v>0.05</v>
      </c>
      <c r="BC151" s="7">
        <v>0</v>
      </c>
      <c r="BD151" s="9">
        <v>14</v>
      </c>
      <c r="BE151" s="7">
        <v>0.00036449790413705123</v>
      </c>
      <c r="BF151" s="7">
        <v>0.05</v>
      </c>
      <c r="BG151" s="7">
        <v>1.8224895206852563E-05</v>
      </c>
      <c r="BH151" s="9">
        <v>0</v>
      </c>
      <c r="BI151" s="7">
        <v>0</v>
      </c>
      <c r="BJ151" s="7">
        <v>0.04717831901952125</v>
      </c>
      <c r="BK151" s="7">
        <v>0</v>
      </c>
      <c r="BL151" s="9">
        <v>7</v>
      </c>
      <c r="BM151" s="7">
        <v>0.00018146350315292837</v>
      </c>
      <c r="BN151" s="7">
        <v>0.05</v>
      </c>
      <c r="BO151" s="7">
        <v>9.07317515764642E-06</v>
      </c>
      <c r="BP151" s="9">
        <v>2</v>
      </c>
      <c r="BQ151" s="7">
        <v>1</v>
      </c>
      <c r="BR151" s="7">
        <v>0.1</v>
      </c>
      <c r="BS151" s="7">
        <v>0.1</v>
      </c>
      <c r="BT151" s="9">
        <v>612</v>
      </c>
      <c r="BU151" s="6" t="s">
        <v>148</v>
      </c>
      <c r="BV151" s="6" t="s">
        <v>181</v>
      </c>
      <c r="BW151" s="6" t="s">
        <v>189</v>
      </c>
      <c r="BX151" s="7">
        <v>0.5</v>
      </c>
      <c r="BY151" s="9">
        <v>2640</v>
      </c>
      <c r="BZ151" s="9">
        <v>35</v>
      </c>
      <c r="CA151" s="10">
        <v>727.684210964</v>
      </c>
      <c r="CB151" s="10">
        <v>727.684210392</v>
      </c>
      <c r="CC151" s="10">
        <v>99.9999999213</v>
      </c>
    </row>
    <row r="152" spans="1:81" ht="15">
      <c r="A152" s="6" t="s">
        <v>150</v>
      </c>
      <c r="B152" s="6"/>
      <c r="C152" s="17">
        <v>2</v>
      </c>
      <c r="D152" s="13">
        <f t="shared" si="21"/>
        <v>2</v>
      </c>
      <c r="E152" s="20">
        <v>150</v>
      </c>
      <c r="F152" s="15">
        <v>150</v>
      </c>
      <c r="G152" s="7">
        <v>0.12192546908833787</v>
      </c>
      <c r="H152" s="12">
        <f t="shared" si="22"/>
        <v>0.13574899323130643</v>
      </c>
      <c r="I152" s="8">
        <v>65240</v>
      </c>
      <c r="J152" s="7">
        <v>0.5518348243870113</v>
      </c>
      <c r="K152" s="7">
        <v>0.20000000000000015</v>
      </c>
      <c r="L152" s="7">
        <v>0.11036696487740233</v>
      </c>
      <c r="M152" s="9">
        <v>89</v>
      </c>
      <c r="N152" s="7">
        <v>0.09735576923076923</v>
      </c>
      <c r="O152" s="7">
        <v>0.10000000000000007</v>
      </c>
      <c r="P152" s="7">
        <v>0.00973557692307693</v>
      </c>
      <c r="Q152" s="9">
        <v>1116</v>
      </c>
      <c r="R152" s="12">
        <f t="shared" si="23"/>
        <v>1.5266823614361278</v>
      </c>
      <c r="S152" s="7">
        <v>0.002423258452735898</v>
      </c>
      <c r="T152" s="12">
        <f t="shared" si="20"/>
        <v>0.07154087916757862</v>
      </c>
      <c r="U152" s="7">
        <v>0.20000000000000015</v>
      </c>
      <c r="V152" s="7">
        <v>0.00048465169054717994</v>
      </c>
      <c r="W152" s="12">
        <f t="shared" si="24"/>
        <v>0.014308175833515735</v>
      </c>
      <c r="X152" s="9">
        <v>519</v>
      </c>
      <c r="Y152" s="7">
        <v>0.009817585570813692</v>
      </c>
      <c r="Z152" s="7">
        <v>0.028974525854354026</v>
      </c>
      <c r="AA152" s="7">
        <v>0.00028445988694887435</v>
      </c>
      <c r="AB152" s="9">
        <v>12</v>
      </c>
      <c r="AC152" s="7">
        <v>0.011494252873563218</v>
      </c>
      <c r="AD152" s="7">
        <v>0.028974525854354026</v>
      </c>
      <c r="AE152" s="7">
        <v>0.0003330405270615405</v>
      </c>
      <c r="AF152" s="9">
        <v>0</v>
      </c>
      <c r="AG152" s="7">
        <v>0</v>
      </c>
      <c r="AH152" s="7">
        <v>0.028974525854354026</v>
      </c>
      <c r="AI152" s="7">
        <v>0</v>
      </c>
      <c r="AJ152" s="9">
        <v>0</v>
      </c>
      <c r="AK152" s="7">
        <v>0</v>
      </c>
      <c r="AL152" s="7">
        <v>0.028974525854354026</v>
      </c>
      <c r="AM152" s="7">
        <v>0</v>
      </c>
      <c r="AN152" s="9">
        <v>0</v>
      </c>
      <c r="AO152" s="7">
        <v>0</v>
      </c>
      <c r="AP152" s="7">
        <v>0.028974525854354026</v>
      </c>
      <c r="AQ152" s="7">
        <v>0</v>
      </c>
      <c r="AR152" s="9">
        <v>10</v>
      </c>
      <c r="AS152" s="7">
        <v>0.002183406113537118</v>
      </c>
      <c r="AT152" s="7">
        <v>0.028974525854354026</v>
      </c>
      <c r="AU152" s="7">
        <v>6.326315688723586E-05</v>
      </c>
      <c r="AV152" s="9">
        <v>114</v>
      </c>
      <c r="AW152" s="7">
        <v>0.003600871790012319</v>
      </c>
      <c r="AX152" s="7">
        <v>0.028974525854354026</v>
      </c>
      <c r="AY152" s="7">
        <v>0.00010433355277792599</v>
      </c>
      <c r="AZ152" s="9">
        <v>26</v>
      </c>
      <c r="BA152" s="7">
        <v>0.005289928789420142</v>
      </c>
      <c r="BB152" s="7">
        <v>0.05</v>
      </c>
      <c r="BC152" s="7">
        <v>0.00026449643947100714</v>
      </c>
      <c r="BD152" s="9">
        <v>68</v>
      </c>
      <c r="BE152" s="7">
        <v>0.002824858757062147</v>
      </c>
      <c r="BF152" s="7">
        <v>0.05</v>
      </c>
      <c r="BG152" s="7">
        <v>0.00014124293785310735</v>
      </c>
      <c r="BH152" s="9">
        <v>0</v>
      </c>
      <c r="BI152" s="7">
        <v>0</v>
      </c>
      <c r="BJ152" s="7">
        <v>0.04717831901952125</v>
      </c>
      <c r="BK152" s="7">
        <v>0</v>
      </c>
      <c r="BL152" s="9">
        <v>68</v>
      </c>
      <c r="BM152" s="7">
        <v>0.002948781926235086</v>
      </c>
      <c r="BN152" s="7">
        <v>0.05</v>
      </c>
      <c r="BO152" s="7">
        <v>0.00014743909631175433</v>
      </c>
      <c r="BP152" s="9">
        <v>1</v>
      </c>
      <c r="BQ152" s="7">
        <v>0</v>
      </c>
      <c r="BR152" s="7">
        <v>0.1</v>
      </c>
      <c r="BS152" s="7">
        <v>0</v>
      </c>
      <c r="BT152" s="9">
        <v>600</v>
      </c>
      <c r="BU152" s="6" t="s">
        <v>150</v>
      </c>
      <c r="BV152" s="6" t="s">
        <v>181</v>
      </c>
      <c r="BW152" s="6" t="s">
        <v>189</v>
      </c>
      <c r="BX152" s="7">
        <v>0.5</v>
      </c>
      <c r="BY152" s="9">
        <v>2640</v>
      </c>
      <c r="BZ152" s="9">
        <v>2</v>
      </c>
      <c r="CA152" s="10">
        <v>730.996853277</v>
      </c>
      <c r="CB152" s="10">
        <v>730.99685186</v>
      </c>
      <c r="CC152" s="10">
        <v>99.9999998062</v>
      </c>
    </row>
    <row r="153" spans="1:81" ht="15">
      <c r="A153" s="6" t="s">
        <v>151</v>
      </c>
      <c r="B153" s="6"/>
      <c r="C153" s="19">
        <v>2</v>
      </c>
      <c r="D153" s="13">
        <f t="shared" si="21"/>
        <v>2</v>
      </c>
      <c r="E153" s="20">
        <v>151</v>
      </c>
      <c r="F153" s="15">
        <v>151</v>
      </c>
      <c r="G153" s="7">
        <v>0.11519413028010951</v>
      </c>
      <c r="H153" s="12">
        <f t="shared" si="22"/>
        <v>0.12088976514514004</v>
      </c>
      <c r="I153" s="8">
        <v>73635</v>
      </c>
      <c r="J153" s="7">
        <v>0.464908465871438</v>
      </c>
      <c r="K153" s="7">
        <v>0.20000000000000015</v>
      </c>
      <c r="L153" s="7">
        <v>0.09298169317428767</v>
      </c>
      <c r="M153" s="9">
        <v>79</v>
      </c>
      <c r="N153" s="7">
        <v>0.08533653846153846</v>
      </c>
      <c r="O153" s="7">
        <v>0.10000000000000007</v>
      </c>
      <c r="P153" s="7">
        <v>0.008533653846153852</v>
      </c>
      <c r="Q153" s="9">
        <v>6922</v>
      </c>
      <c r="R153" s="12">
        <f t="shared" si="23"/>
        <v>1.0333367239537592</v>
      </c>
      <c r="S153" s="7">
        <v>0.01994435257052497</v>
      </c>
      <c r="T153" s="12">
        <f t="shared" si="20"/>
        <v>0.04842252689567756</v>
      </c>
      <c r="U153" s="7">
        <v>0.20000000000000015</v>
      </c>
      <c r="V153" s="7">
        <v>0.003988870514104997</v>
      </c>
      <c r="W153" s="12">
        <f t="shared" si="24"/>
        <v>0.00968450537913552</v>
      </c>
      <c r="X153" s="9">
        <v>2460</v>
      </c>
      <c r="Y153" s="7">
        <v>0.04960032793605247</v>
      </c>
      <c r="Z153" s="7">
        <v>0.028974525854354026</v>
      </c>
      <c r="AA153" s="7">
        <v>0.0014371459841675907</v>
      </c>
      <c r="AB153" s="9">
        <v>0</v>
      </c>
      <c r="AC153" s="7">
        <v>0</v>
      </c>
      <c r="AD153" s="7">
        <v>0.028974525854354026</v>
      </c>
      <c r="AE153" s="7">
        <v>0</v>
      </c>
      <c r="AF153" s="9">
        <v>0</v>
      </c>
      <c r="AG153" s="7">
        <v>0</v>
      </c>
      <c r="AH153" s="7">
        <v>0.028974525854354026</v>
      </c>
      <c r="AI153" s="7">
        <v>0</v>
      </c>
      <c r="AJ153" s="9">
        <v>0</v>
      </c>
      <c r="AK153" s="7">
        <v>0</v>
      </c>
      <c r="AL153" s="7">
        <v>0.028974525854354026</v>
      </c>
      <c r="AM153" s="7">
        <v>0</v>
      </c>
      <c r="AN153" s="9">
        <v>0</v>
      </c>
      <c r="AO153" s="7">
        <v>0</v>
      </c>
      <c r="AP153" s="7">
        <v>0.028974525854354026</v>
      </c>
      <c r="AQ153" s="7">
        <v>0</v>
      </c>
      <c r="AR153" s="9">
        <v>204</v>
      </c>
      <c r="AS153" s="7">
        <v>0.0445414847161572</v>
      </c>
      <c r="AT153" s="7">
        <v>0.028974525854354026</v>
      </c>
      <c r="AU153" s="7">
        <v>0.0012905684004996115</v>
      </c>
      <c r="AV153" s="9">
        <v>799</v>
      </c>
      <c r="AW153" s="7">
        <v>0.025237689124735462</v>
      </c>
      <c r="AX153" s="7">
        <v>0.028974525854354026</v>
      </c>
      <c r="AY153" s="7">
        <v>0.0007312500760487971</v>
      </c>
      <c r="AZ153" s="9">
        <v>101</v>
      </c>
      <c r="BA153" s="7">
        <v>0.020549338758901324</v>
      </c>
      <c r="BB153" s="7">
        <v>0.05</v>
      </c>
      <c r="BC153" s="7">
        <v>0.0010274669379450663</v>
      </c>
      <c r="BD153" s="9">
        <v>501</v>
      </c>
      <c r="BE153" s="7">
        <v>0.022553307818480042</v>
      </c>
      <c r="BF153" s="7">
        <v>0.05</v>
      </c>
      <c r="BG153" s="7">
        <v>0.001127665390924002</v>
      </c>
      <c r="BH153" s="9">
        <v>47</v>
      </c>
      <c r="BI153" s="7">
        <v>0.06831395348837209</v>
      </c>
      <c r="BJ153" s="7">
        <v>0.04717831901952125</v>
      </c>
      <c r="BK153" s="7">
        <v>0.003222937491159155</v>
      </c>
      <c r="BL153" s="9">
        <v>379</v>
      </c>
      <c r="BM153" s="7">
        <v>0.017057569296375266</v>
      </c>
      <c r="BN153" s="7">
        <v>0.05</v>
      </c>
      <c r="BO153" s="7">
        <v>0.0008528784648187634</v>
      </c>
      <c r="BP153" s="9">
        <v>1</v>
      </c>
      <c r="BQ153" s="7">
        <v>0</v>
      </c>
      <c r="BR153" s="7">
        <v>0.1</v>
      </c>
      <c r="BS153" s="7">
        <v>0</v>
      </c>
      <c r="BT153" s="9">
        <v>717</v>
      </c>
      <c r="BU153" s="6" t="s">
        <v>151</v>
      </c>
      <c r="BV153" s="6" t="s">
        <v>181</v>
      </c>
      <c r="BW153" s="6" t="s">
        <v>190</v>
      </c>
      <c r="BX153" s="7">
        <v>0.5</v>
      </c>
      <c r="BY153" s="9">
        <v>2640</v>
      </c>
      <c r="BZ153" s="9">
        <v>8</v>
      </c>
      <c r="CA153" s="10">
        <v>7835.51238978</v>
      </c>
      <c r="CB153" s="10">
        <v>6698.68769738</v>
      </c>
      <c r="CC153" s="10">
        <v>85.4913803228</v>
      </c>
    </row>
    <row r="154" spans="1:81" ht="15">
      <c r="A154" s="6" t="s">
        <v>152</v>
      </c>
      <c r="B154" s="6"/>
      <c r="C154" s="17">
        <v>1</v>
      </c>
      <c r="D154" s="13">
        <f t="shared" si="21"/>
        <v>2</v>
      </c>
      <c r="E154" s="20">
        <v>152</v>
      </c>
      <c r="F154" s="15">
        <v>152</v>
      </c>
      <c r="G154" s="7">
        <v>0.1005054960589852</v>
      </c>
      <c r="H154" s="12">
        <f t="shared" si="22"/>
        <v>0.10999976271484709</v>
      </c>
      <c r="I154" s="8">
        <v>118534</v>
      </c>
      <c r="J154" s="7">
        <v>0</v>
      </c>
      <c r="K154" s="7">
        <v>0.20000000000000015</v>
      </c>
      <c r="L154" s="7">
        <v>0</v>
      </c>
      <c r="M154" s="9">
        <v>8</v>
      </c>
      <c r="N154" s="7">
        <v>0</v>
      </c>
      <c r="O154" s="7">
        <v>0.10000000000000007</v>
      </c>
      <c r="P154" s="7">
        <v>0</v>
      </c>
      <c r="Q154" s="9">
        <v>401</v>
      </c>
      <c r="R154" s="12">
        <f t="shared" si="23"/>
        <v>1.0187053574277367</v>
      </c>
      <c r="S154" s="7">
        <v>0.0002655625701628381</v>
      </c>
      <c r="T154" s="12">
        <f t="shared" si="20"/>
        <v>0.047736895849472195</v>
      </c>
      <c r="U154" s="7">
        <v>0.20000000000000015</v>
      </c>
      <c r="V154" s="7">
        <v>5.311251403256766E-05</v>
      </c>
      <c r="W154" s="12">
        <f t="shared" si="24"/>
        <v>0.009547379169894446</v>
      </c>
      <c r="X154" s="9">
        <v>149</v>
      </c>
      <c r="Y154" s="7">
        <v>0.0022340643574502972</v>
      </c>
      <c r="Z154" s="7">
        <v>0.028974525854354026</v>
      </c>
      <c r="AA154" s="7">
        <v>6.473095548523446E-05</v>
      </c>
      <c r="AB154" s="9">
        <v>0</v>
      </c>
      <c r="AC154" s="7">
        <v>0</v>
      </c>
      <c r="AD154" s="7">
        <v>0.028974525854354026</v>
      </c>
      <c r="AE154" s="7">
        <v>0</v>
      </c>
      <c r="AF154" s="9">
        <v>0</v>
      </c>
      <c r="AG154" s="7">
        <v>0</v>
      </c>
      <c r="AH154" s="7">
        <v>0.028974525854354026</v>
      </c>
      <c r="AI154" s="7">
        <v>0</v>
      </c>
      <c r="AJ154" s="9">
        <v>0</v>
      </c>
      <c r="AK154" s="7">
        <v>0</v>
      </c>
      <c r="AL154" s="7">
        <v>0.028974525854354026</v>
      </c>
      <c r="AM154" s="7">
        <v>0</v>
      </c>
      <c r="AN154" s="9">
        <v>0</v>
      </c>
      <c r="AO154" s="7">
        <v>0</v>
      </c>
      <c r="AP154" s="7">
        <v>0.028974525854354026</v>
      </c>
      <c r="AQ154" s="7">
        <v>0</v>
      </c>
      <c r="AR154" s="9">
        <v>4</v>
      </c>
      <c r="AS154" s="7">
        <v>0.0008733624454148472</v>
      </c>
      <c r="AT154" s="7">
        <v>0.028974525854354026</v>
      </c>
      <c r="AU154" s="7">
        <v>2.5305262754894346E-05</v>
      </c>
      <c r="AV154" s="9">
        <v>0</v>
      </c>
      <c r="AW154" s="7">
        <v>0</v>
      </c>
      <c r="AX154" s="7">
        <v>0.028974525854354026</v>
      </c>
      <c r="AY154" s="7">
        <v>0</v>
      </c>
      <c r="AZ154" s="9">
        <v>22</v>
      </c>
      <c r="BA154" s="7">
        <v>0.004476093591047813</v>
      </c>
      <c r="BB154" s="7">
        <v>0.05</v>
      </c>
      <c r="BC154" s="7">
        <v>0.00022380467955239065</v>
      </c>
      <c r="BD154" s="9">
        <v>24</v>
      </c>
      <c r="BE154" s="7">
        <v>0.0008201202843083652</v>
      </c>
      <c r="BF154" s="7">
        <v>0.05</v>
      </c>
      <c r="BG154" s="7">
        <v>4.1006014215418265E-05</v>
      </c>
      <c r="BH154" s="9">
        <v>0</v>
      </c>
      <c r="BI154" s="7">
        <v>0</v>
      </c>
      <c r="BJ154" s="7">
        <v>0.04717831901952125</v>
      </c>
      <c r="BK154" s="7">
        <v>0</v>
      </c>
      <c r="BL154" s="9">
        <v>46</v>
      </c>
      <c r="BM154" s="7">
        <v>0.00195073265889398</v>
      </c>
      <c r="BN154" s="7">
        <v>0.05</v>
      </c>
      <c r="BO154" s="7">
        <v>9.7536632944699E-05</v>
      </c>
      <c r="BP154" s="9">
        <v>2</v>
      </c>
      <c r="BQ154" s="7">
        <v>1</v>
      </c>
      <c r="BR154" s="7">
        <v>0.1</v>
      </c>
      <c r="BS154" s="7">
        <v>0.1</v>
      </c>
      <c r="BT154" s="9">
        <v>678</v>
      </c>
      <c r="BU154" s="6" t="s">
        <v>152</v>
      </c>
      <c r="BV154" s="6" t="s">
        <v>181</v>
      </c>
      <c r="BW154" s="6" t="s">
        <v>189</v>
      </c>
      <c r="BX154" s="7">
        <v>0.5</v>
      </c>
      <c r="BY154" s="9">
        <v>2640</v>
      </c>
      <c r="BZ154" s="9">
        <v>22</v>
      </c>
      <c r="CA154" s="10">
        <v>721.440357309</v>
      </c>
      <c r="CB154" s="10">
        <v>393.636881436</v>
      </c>
      <c r="CC154" s="10">
        <v>54.5626367374</v>
      </c>
    </row>
    <row r="155" spans="1:81" ht="15">
      <c r="A155" s="6" t="s">
        <v>153</v>
      </c>
      <c r="B155" s="6"/>
      <c r="C155" s="17">
        <v>2</v>
      </c>
      <c r="D155" s="13">
        <f t="shared" si="21"/>
        <v>2</v>
      </c>
      <c r="E155" s="20">
        <v>153</v>
      </c>
      <c r="F155" s="15">
        <v>153</v>
      </c>
      <c r="G155" s="7">
        <v>0.09761821838578225</v>
      </c>
      <c r="H155" s="12">
        <f t="shared" si="22"/>
        <v>0.10636358746139012</v>
      </c>
      <c r="I155" s="8">
        <v>76537</v>
      </c>
      <c r="J155" s="7">
        <v>0.434859592445328</v>
      </c>
      <c r="K155" s="7">
        <v>0.20000000000000015</v>
      </c>
      <c r="L155" s="7">
        <v>0.08697191848906567</v>
      </c>
      <c r="M155" s="9">
        <v>90</v>
      </c>
      <c r="N155" s="7">
        <v>0.0985576923076923</v>
      </c>
      <c r="O155" s="7">
        <v>0.10000000000000007</v>
      </c>
      <c r="P155" s="7">
        <v>0.009855769230769237</v>
      </c>
      <c r="Q155" s="9">
        <v>587</v>
      </c>
      <c r="R155" s="12">
        <f t="shared" si="23"/>
        <v>0.9507761853418293</v>
      </c>
      <c r="S155" s="7">
        <v>0.000826865275279746</v>
      </c>
      <c r="T155" s="12">
        <f t="shared" si="20"/>
        <v>0.04455371065331908</v>
      </c>
      <c r="U155" s="7">
        <v>0.20000000000000015</v>
      </c>
      <c r="V155" s="7">
        <v>0.00016537305505594932</v>
      </c>
      <c r="W155" s="12">
        <f t="shared" si="24"/>
        <v>0.008910742130663823</v>
      </c>
      <c r="X155" s="9">
        <v>204</v>
      </c>
      <c r="Y155" s="7">
        <v>0.0033613445378151263</v>
      </c>
      <c r="Z155" s="7">
        <v>0.028974525854354026</v>
      </c>
      <c r="AA155" s="7">
        <v>9.739336421631606E-05</v>
      </c>
      <c r="AB155" s="9">
        <v>0</v>
      </c>
      <c r="AC155" s="7">
        <v>0</v>
      </c>
      <c r="AD155" s="7">
        <v>0.028974525854354026</v>
      </c>
      <c r="AE155" s="7">
        <v>0</v>
      </c>
      <c r="AF155" s="9">
        <v>0</v>
      </c>
      <c r="AG155" s="7">
        <v>0</v>
      </c>
      <c r="AH155" s="7">
        <v>0.028974525854354026</v>
      </c>
      <c r="AI155" s="7">
        <v>0</v>
      </c>
      <c r="AJ155" s="9">
        <v>0</v>
      </c>
      <c r="AK155" s="7">
        <v>0</v>
      </c>
      <c r="AL155" s="7">
        <v>0.028974525854354026</v>
      </c>
      <c r="AM155" s="7">
        <v>0</v>
      </c>
      <c r="AN155" s="9">
        <v>0</v>
      </c>
      <c r="AO155" s="7">
        <v>0</v>
      </c>
      <c r="AP155" s="7">
        <v>0.028974525854354026</v>
      </c>
      <c r="AQ155" s="7">
        <v>0</v>
      </c>
      <c r="AR155" s="9">
        <v>4</v>
      </c>
      <c r="AS155" s="7">
        <v>0.0008733624454148472</v>
      </c>
      <c r="AT155" s="7">
        <v>0.028974525854354026</v>
      </c>
      <c r="AU155" s="7">
        <v>2.5305262754894346E-05</v>
      </c>
      <c r="AV155" s="9">
        <v>51</v>
      </c>
      <c r="AW155" s="7">
        <v>0.0016109163271107742</v>
      </c>
      <c r="AX155" s="7">
        <v>0.028974525854354026</v>
      </c>
      <c r="AY155" s="7">
        <v>4.667553676907215E-05</v>
      </c>
      <c r="AZ155" s="9">
        <v>1</v>
      </c>
      <c r="BA155" s="7">
        <v>0.0002034587995930824</v>
      </c>
      <c r="BB155" s="7">
        <v>0.05</v>
      </c>
      <c r="BC155" s="7">
        <v>1.0172939979654121E-05</v>
      </c>
      <c r="BD155" s="9">
        <v>21</v>
      </c>
      <c r="BE155" s="7">
        <v>0.000683433570256971</v>
      </c>
      <c r="BF155" s="7">
        <v>0.05</v>
      </c>
      <c r="BG155" s="7">
        <v>3.417167851284855E-05</v>
      </c>
      <c r="BH155" s="9">
        <v>6</v>
      </c>
      <c r="BI155" s="7">
        <v>0.00872093023255814</v>
      </c>
      <c r="BJ155" s="7">
        <v>0.04717831901952125</v>
      </c>
      <c r="BK155" s="7">
        <v>0.00041143882865861555</v>
      </c>
      <c r="BL155" s="9">
        <v>3</v>
      </c>
      <c r="BM155" s="7">
        <v>0</v>
      </c>
      <c r="BN155" s="7">
        <v>0.05</v>
      </c>
      <c r="BO155" s="7">
        <v>0</v>
      </c>
      <c r="BP155" s="9">
        <v>1</v>
      </c>
      <c r="BQ155" s="7">
        <v>0</v>
      </c>
      <c r="BR155" s="7">
        <v>0.1</v>
      </c>
      <c r="BS155" s="7">
        <v>0</v>
      </c>
      <c r="BT155" s="9">
        <v>712</v>
      </c>
      <c r="BU155" s="6" t="s">
        <v>153</v>
      </c>
      <c r="BV155" s="6" t="s">
        <v>181</v>
      </c>
      <c r="BW155" s="6" t="s">
        <v>189</v>
      </c>
      <c r="BX155" s="7">
        <v>0.5</v>
      </c>
      <c r="BY155" s="9">
        <v>2640</v>
      </c>
      <c r="BZ155" s="9">
        <v>37</v>
      </c>
      <c r="CA155" s="10">
        <v>617.39030645</v>
      </c>
      <c r="CB155" s="10">
        <v>617.390305994</v>
      </c>
      <c r="CC155" s="10">
        <v>99.9999999262</v>
      </c>
    </row>
    <row r="156" spans="1:81" ht="15">
      <c r="A156" s="6" t="s">
        <v>154</v>
      </c>
      <c r="B156" s="6"/>
      <c r="C156" s="17">
        <v>2</v>
      </c>
      <c r="D156" s="13">
        <f t="shared" si="21"/>
        <v>2</v>
      </c>
      <c r="E156" s="20">
        <v>154</v>
      </c>
      <c r="F156" s="15">
        <v>154</v>
      </c>
      <c r="G156" s="7">
        <v>0.09622194535531975</v>
      </c>
      <c r="H156" s="12">
        <f t="shared" si="22"/>
        <v>0.09905010140440805</v>
      </c>
      <c r="I156" s="8">
        <v>75905</v>
      </c>
      <c r="J156" s="7">
        <v>0.4414036613651425</v>
      </c>
      <c r="K156" s="7">
        <v>0.20000000000000015</v>
      </c>
      <c r="L156" s="7">
        <v>0.08828073227302856</v>
      </c>
      <c r="M156" s="9">
        <v>25</v>
      </c>
      <c r="N156" s="7">
        <v>0.020432692307692308</v>
      </c>
      <c r="O156" s="7">
        <v>0.10000000000000007</v>
      </c>
      <c r="P156" s="7">
        <v>0.002043269230769232</v>
      </c>
      <c r="Q156" s="9">
        <v>2548</v>
      </c>
      <c r="R156" s="12">
        <f t="shared" si="23"/>
        <v>0.44569584393385364</v>
      </c>
      <c r="S156" s="7">
        <v>0.0067446857308402644</v>
      </c>
      <c r="T156" s="12">
        <f t="shared" si="20"/>
        <v>0.0208854659762818</v>
      </c>
      <c r="U156" s="7">
        <v>0.20000000000000015</v>
      </c>
      <c r="V156" s="7">
        <v>0.001348937146168054</v>
      </c>
      <c r="W156" s="12">
        <f t="shared" si="24"/>
        <v>0.004177093195256363</v>
      </c>
      <c r="X156" s="9">
        <v>1581</v>
      </c>
      <c r="Y156" s="7">
        <v>0.03158434105349457</v>
      </c>
      <c r="Z156" s="7">
        <v>0.028974525854354026</v>
      </c>
      <c r="AA156" s="7">
        <v>0.0009151413064472137</v>
      </c>
      <c r="AB156" s="9">
        <v>0</v>
      </c>
      <c r="AC156" s="7">
        <v>0</v>
      </c>
      <c r="AD156" s="7">
        <v>0.028974525854354026</v>
      </c>
      <c r="AE156" s="7">
        <v>0</v>
      </c>
      <c r="AF156" s="9">
        <v>0</v>
      </c>
      <c r="AG156" s="7">
        <v>0</v>
      </c>
      <c r="AH156" s="7">
        <v>0.028974525854354026</v>
      </c>
      <c r="AI156" s="7">
        <v>0</v>
      </c>
      <c r="AJ156" s="9">
        <v>0</v>
      </c>
      <c r="AK156" s="7">
        <v>0</v>
      </c>
      <c r="AL156" s="7">
        <v>0.028974525854354026</v>
      </c>
      <c r="AM156" s="7">
        <v>0</v>
      </c>
      <c r="AN156" s="9">
        <v>0</v>
      </c>
      <c r="AO156" s="7">
        <v>0</v>
      </c>
      <c r="AP156" s="7">
        <v>0.028974525854354026</v>
      </c>
      <c r="AQ156" s="7">
        <v>0</v>
      </c>
      <c r="AR156" s="9">
        <v>52</v>
      </c>
      <c r="AS156" s="7">
        <v>0.011353711790393014</v>
      </c>
      <c r="AT156" s="7">
        <v>0.028974525854354026</v>
      </c>
      <c r="AU156" s="7">
        <v>0.00032896841581362654</v>
      </c>
      <c r="AV156" s="9">
        <v>361</v>
      </c>
      <c r="AW156" s="7">
        <v>0.011402760668372343</v>
      </c>
      <c r="AX156" s="7">
        <v>0.028974525854354026</v>
      </c>
      <c r="AY156" s="7">
        <v>0.00033038958379676565</v>
      </c>
      <c r="AZ156" s="9">
        <v>23</v>
      </c>
      <c r="BA156" s="7">
        <v>0.0046795523906408955</v>
      </c>
      <c r="BB156" s="7">
        <v>0.05</v>
      </c>
      <c r="BC156" s="7">
        <v>0.0002339776195320448</v>
      </c>
      <c r="BD156" s="9">
        <v>368</v>
      </c>
      <c r="BE156" s="7">
        <v>0.016493530162201567</v>
      </c>
      <c r="BF156" s="7">
        <v>0.05</v>
      </c>
      <c r="BG156" s="7">
        <v>0.0008246765081100784</v>
      </c>
      <c r="BH156" s="9">
        <v>20</v>
      </c>
      <c r="BI156" s="7">
        <v>0.029069767441860465</v>
      </c>
      <c r="BJ156" s="7">
        <v>0.04717831901952125</v>
      </c>
      <c r="BK156" s="7">
        <v>0.001371462762195385</v>
      </c>
      <c r="BL156" s="9">
        <v>243</v>
      </c>
      <c r="BM156" s="7">
        <v>0.010887810189175702</v>
      </c>
      <c r="BN156" s="7">
        <v>0.05</v>
      </c>
      <c r="BO156" s="7">
        <v>0.0005443905094587851</v>
      </c>
      <c r="BP156" s="9">
        <v>1</v>
      </c>
      <c r="BQ156" s="7">
        <v>0</v>
      </c>
      <c r="BR156" s="7">
        <v>0.1</v>
      </c>
      <c r="BS156" s="7">
        <v>0</v>
      </c>
      <c r="BT156" s="9">
        <v>616</v>
      </c>
      <c r="BU156" s="6" t="s">
        <v>154</v>
      </c>
      <c r="BV156" s="6" t="s">
        <v>181</v>
      </c>
      <c r="BW156" s="6" t="s">
        <v>188</v>
      </c>
      <c r="BX156" s="7">
        <v>2</v>
      </c>
      <c r="BY156" s="9">
        <v>10560</v>
      </c>
      <c r="BZ156" s="9">
        <v>10</v>
      </c>
      <c r="CA156" s="10">
        <v>9285.1585548</v>
      </c>
      <c r="CB156" s="10">
        <v>5716.90320805</v>
      </c>
      <c r="CC156" s="10">
        <v>61.5703347909</v>
      </c>
    </row>
    <row r="157" spans="1:81" ht="15">
      <c r="A157" s="6" t="s">
        <v>155</v>
      </c>
      <c r="B157" s="6"/>
      <c r="C157" s="17">
        <v>2</v>
      </c>
      <c r="D157" s="13">
        <f t="shared" si="21"/>
        <v>2</v>
      </c>
      <c r="E157" s="20">
        <v>155</v>
      </c>
      <c r="F157" s="15">
        <v>155</v>
      </c>
      <c r="G157" s="7">
        <v>0.07753399223374542</v>
      </c>
      <c r="H157" s="12">
        <f t="shared" si="22"/>
        <v>0.07727274562887819</v>
      </c>
      <c r="I157" s="8">
        <v>86914</v>
      </c>
      <c r="J157" s="7">
        <v>0.3274105367793241</v>
      </c>
      <c r="K157" s="7">
        <v>0.20000000000000015</v>
      </c>
      <c r="L157" s="7">
        <v>0.06548210735586486</v>
      </c>
      <c r="M157" s="9">
        <v>17</v>
      </c>
      <c r="N157" s="7">
        <v>0.010817307692307692</v>
      </c>
      <c r="O157" s="7">
        <v>0.10000000000000007</v>
      </c>
      <c r="P157" s="7">
        <v>0.00108173076923077</v>
      </c>
      <c r="Q157" s="9">
        <v>5137</v>
      </c>
      <c r="R157" s="12">
        <f t="shared" si="23"/>
        <v>0.28278539308855827</v>
      </c>
      <c r="S157" s="7">
        <v>0.014557657255290127</v>
      </c>
      <c r="T157" s="12">
        <f t="shared" si="20"/>
        <v>0.013251424230953995</v>
      </c>
      <c r="U157" s="7">
        <v>0.20000000000000015</v>
      </c>
      <c r="V157" s="7">
        <v>0.0029115314510580275</v>
      </c>
      <c r="W157" s="12">
        <f t="shared" si="24"/>
        <v>0.002650284846190801</v>
      </c>
      <c r="X157" s="9">
        <v>1872</v>
      </c>
      <c r="Y157" s="7">
        <v>0.03754867800778848</v>
      </c>
      <c r="Z157" s="7">
        <v>0.028974525854354026</v>
      </c>
      <c r="AA157" s="7">
        <v>0.0010879551417334818</v>
      </c>
      <c r="AB157" s="9">
        <v>0</v>
      </c>
      <c r="AC157" s="7">
        <v>0</v>
      </c>
      <c r="AD157" s="7">
        <v>0.028974525854354026</v>
      </c>
      <c r="AE157" s="7">
        <v>0</v>
      </c>
      <c r="AF157" s="9">
        <v>0</v>
      </c>
      <c r="AG157" s="7">
        <v>0</v>
      </c>
      <c r="AH157" s="7">
        <v>0.028974525854354026</v>
      </c>
      <c r="AI157" s="7">
        <v>0</v>
      </c>
      <c r="AJ157" s="9">
        <v>23</v>
      </c>
      <c r="AK157" s="7">
        <v>0.0888030888030888</v>
      </c>
      <c r="AL157" s="7">
        <v>0.028974525854354026</v>
      </c>
      <c r="AM157" s="7">
        <v>0.0025730273924715933</v>
      </c>
      <c r="AN157" s="9">
        <v>0</v>
      </c>
      <c r="AO157" s="7">
        <v>0</v>
      </c>
      <c r="AP157" s="7">
        <v>0.028974525854354026</v>
      </c>
      <c r="AQ157" s="7">
        <v>0</v>
      </c>
      <c r="AR157" s="9">
        <v>83</v>
      </c>
      <c r="AS157" s="7">
        <v>0.018122270742358077</v>
      </c>
      <c r="AT157" s="7">
        <v>0.028974525854354026</v>
      </c>
      <c r="AU157" s="7">
        <v>0.0005250842021640576</v>
      </c>
      <c r="AV157" s="9">
        <v>175</v>
      </c>
      <c r="AW157" s="7">
        <v>0.005527654063615402</v>
      </c>
      <c r="AX157" s="7">
        <v>0.028974525854354026</v>
      </c>
      <c r="AY157" s="7">
        <v>0.00016016115558014957</v>
      </c>
      <c r="AZ157" s="9">
        <v>129</v>
      </c>
      <c r="BA157" s="7">
        <v>0.02624618514750763</v>
      </c>
      <c r="BB157" s="7">
        <v>0.05</v>
      </c>
      <c r="BC157" s="7">
        <v>0.0013123092573753816</v>
      </c>
      <c r="BD157" s="9">
        <v>437</v>
      </c>
      <c r="BE157" s="7">
        <v>0.019637324585383635</v>
      </c>
      <c r="BF157" s="7">
        <v>0.05</v>
      </c>
      <c r="BG157" s="7">
        <v>0.0009818662292691818</v>
      </c>
      <c r="BH157" s="9">
        <v>14</v>
      </c>
      <c r="BI157" s="7">
        <v>0.020348837209302327</v>
      </c>
      <c r="BJ157" s="7">
        <v>0.04717831901952125</v>
      </c>
      <c r="BK157" s="7">
        <v>0.0009600239335367696</v>
      </c>
      <c r="BL157" s="9">
        <v>205</v>
      </c>
      <c r="BM157" s="7">
        <v>0.009163906909222882</v>
      </c>
      <c r="BN157" s="7">
        <v>0.05</v>
      </c>
      <c r="BO157" s="7">
        <v>0.0004581953454611441</v>
      </c>
      <c r="BP157" s="9">
        <v>1</v>
      </c>
      <c r="BQ157" s="7">
        <v>0</v>
      </c>
      <c r="BR157" s="7">
        <v>0.1</v>
      </c>
      <c r="BS157" s="7">
        <v>0</v>
      </c>
      <c r="BT157" s="9">
        <v>611</v>
      </c>
      <c r="BU157" s="6" t="s">
        <v>155</v>
      </c>
      <c r="BV157" s="6" t="s">
        <v>181</v>
      </c>
      <c r="BW157" s="6" t="s">
        <v>184</v>
      </c>
      <c r="BX157" s="7">
        <v>4</v>
      </c>
      <c r="BY157" s="9">
        <v>21120</v>
      </c>
      <c r="BZ157" s="9">
        <v>4</v>
      </c>
      <c r="CA157" s="10">
        <v>37810.8559096</v>
      </c>
      <c r="CB157" s="10">
        <v>18165.7190419</v>
      </c>
      <c r="CC157" s="10">
        <v>48.0436599619</v>
      </c>
    </row>
    <row r="158" spans="1:81" ht="15">
      <c r="A158" s="6" t="s">
        <v>156</v>
      </c>
      <c r="B158" s="6"/>
      <c r="C158" s="17">
        <v>1</v>
      </c>
      <c r="D158" s="13">
        <f t="shared" si="21"/>
        <v>1</v>
      </c>
      <c r="E158" s="20">
        <v>156</v>
      </c>
      <c r="F158" s="15">
        <v>156</v>
      </c>
      <c r="G158" s="7">
        <v>0.018996960331335834</v>
      </c>
      <c r="H158" s="12">
        <f t="shared" si="22"/>
        <v>0.02278117051763593</v>
      </c>
      <c r="I158" s="8">
        <v>111098</v>
      </c>
      <c r="J158" s="7">
        <v>0.07699635520212061</v>
      </c>
      <c r="K158" s="7">
        <v>0.20000000000000015</v>
      </c>
      <c r="L158" s="7">
        <v>0.015399271040424134</v>
      </c>
      <c r="M158" s="9">
        <v>16</v>
      </c>
      <c r="N158" s="7">
        <v>0.009615384615384616</v>
      </c>
      <c r="O158" s="7">
        <v>0.10000000000000007</v>
      </c>
      <c r="P158" s="7">
        <v>0.0009615384615384624</v>
      </c>
      <c r="Q158" s="9">
        <v>1917</v>
      </c>
      <c r="R158" s="12">
        <f t="shared" si="23"/>
        <v>0.5070710997944591</v>
      </c>
      <c r="S158" s="7">
        <v>0.00484048139251355</v>
      </c>
      <c r="T158" s="12">
        <f t="shared" si="20"/>
        <v>0.023761532324014015</v>
      </c>
      <c r="U158" s="7">
        <v>0.20000000000000015</v>
      </c>
      <c r="V158" s="7">
        <v>0.0009680962785027107</v>
      </c>
      <c r="W158" s="12">
        <f t="shared" si="24"/>
        <v>0.004752306464802807</v>
      </c>
      <c r="X158" s="9">
        <v>853</v>
      </c>
      <c r="Y158" s="7">
        <v>0.016663250666120108</v>
      </c>
      <c r="Z158" s="7">
        <v>0.028974525854354026</v>
      </c>
      <c r="AA158" s="7">
        <v>0.000482809787243079</v>
      </c>
      <c r="AB158" s="9">
        <v>0</v>
      </c>
      <c r="AC158" s="7">
        <v>0</v>
      </c>
      <c r="AD158" s="7">
        <v>0.028974525854354026</v>
      </c>
      <c r="AE158" s="7">
        <v>0</v>
      </c>
      <c r="AF158" s="9">
        <v>0</v>
      </c>
      <c r="AG158" s="7">
        <v>0</v>
      </c>
      <c r="AH158" s="7">
        <v>0.028974525854354026</v>
      </c>
      <c r="AI158" s="7">
        <v>0</v>
      </c>
      <c r="AJ158" s="9">
        <v>0</v>
      </c>
      <c r="AK158" s="7">
        <v>0</v>
      </c>
      <c r="AL158" s="7">
        <v>0.028974525854354026</v>
      </c>
      <c r="AM158" s="7">
        <v>0</v>
      </c>
      <c r="AN158" s="9">
        <v>0</v>
      </c>
      <c r="AO158" s="7">
        <v>0</v>
      </c>
      <c r="AP158" s="7">
        <v>0.028974525854354026</v>
      </c>
      <c r="AQ158" s="7">
        <v>0</v>
      </c>
      <c r="AR158" s="9">
        <v>67</v>
      </c>
      <c r="AS158" s="7">
        <v>0.01462882096069869</v>
      </c>
      <c r="AT158" s="7">
        <v>0.028974525854354026</v>
      </c>
      <c r="AU158" s="7">
        <v>0.0004238631511444803</v>
      </c>
      <c r="AV158" s="9">
        <v>96</v>
      </c>
      <c r="AW158" s="7">
        <v>0.0030323130863261633</v>
      </c>
      <c r="AX158" s="7">
        <v>0.028974525854354026</v>
      </c>
      <c r="AY158" s="7">
        <v>8.785983391825348E-05</v>
      </c>
      <c r="AZ158" s="9">
        <v>16</v>
      </c>
      <c r="BA158" s="7">
        <v>0.0032553407934893183</v>
      </c>
      <c r="BB158" s="7">
        <v>0.05</v>
      </c>
      <c r="BC158" s="7">
        <v>0.00016276703967446594</v>
      </c>
      <c r="BD158" s="9">
        <v>63</v>
      </c>
      <c r="BE158" s="7">
        <v>0.00259704756697649</v>
      </c>
      <c r="BF158" s="7">
        <v>0.05</v>
      </c>
      <c r="BG158" s="7">
        <v>0.0001298523783488245</v>
      </c>
      <c r="BH158" s="9">
        <v>4</v>
      </c>
      <c r="BI158" s="7">
        <v>0.005813953488372093</v>
      </c>
      <c r="BJ158" s="7">
        <v>0.04717831901952125</v>
      </c>
      <c r="BK158" s="7">
        <v>0.00027429255243907705</v>
      </c>
      <c r="BL158" s="9">
        <v>50</v>
      </c>
      <c r="BM158" s="7">
        <v>0.0021321961620469083</v>
      </c>
      <c r="BN158" s="7">
        <v>0.05</v>
      </c>
      <c r="BO158" s="7">
        <v>0.00010660980810234542</v>
      </c>
      <c r="BP158" s="9">
        <v>1</v>
      </c>
      <c r="BQ158" s="7">
        <v>0</v>
      </c>
      <c r="BR158" s="7">
        <v>0.1</v>
      </c>
      <c r="BS158" s="7">
        <v>0</v>
      </c>
      <c r="BT158" s="9">
        <v>685</v>
      </c>
      <c r="BU158" s="6" t="s">
        <v>156</v>
      </c>
      <c r="BV158" s="6" t="s">
        <v>181</v>
      </c>
      <c r="BW158" s="6" t="s">
        <v>188</v>
      </c>
      <c r="BX158" s="7">
        <v>2</v>
      </c>
      <c r="BY158" s="9">
        <v>10560</v>
      </c>
      <c r="BZ158" s="9">
        <v>8</v>
      </c>
      <c r="CA158" s="10">
        <v>9552.15205361</v>
      </c>
      <c r="CB158" s="10">
        <v>3780.5349206</v>
      </c>
      <c r="CC158" s="10">
        <v>39.5778343914</v>
      </c>
    </row>
    <row r="160" ht="15">
      <c r="A160" s="3" t="s">
        <v>201</v>
      </c>
    </row>
    <row r="161" spans="1:10" ht="28.95" customHeight="1">
      <c r="A161" s="32" t="s">
        <v>205</v>
      </c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1:10" ht="15">
      <c r="A162" s="32" t="s">
        <v>206</v>
      </c>
      <c r="B162" s="33"/>
      <c r="C162" s="33"/>
      <c r="D162" s="33"/>
      <c r="E162" s="33"/>
      <c r="F162" s="33"/>
      <c r="G162" s="33"/>
      <c r="H162" s="33"/>
      <c r="I162" s="33"/>
      <c r="J162" s="33"/>
    </row>
    <row r="163" spans="1:10" ht="15">
      <c r="A163" s="32" t="s">
        <v>207</v>
      </c>
      <c r="B163" s="33"/>
      <c r="C163" s="33"/>
      <c r="D163" s="33"/>
      <c r="E163" s="33"/>
      <c r="F163" s="33"/>
      <c r="G163" s="33"/>
      <c r="H163" s="33"/>
      <c r="I163" s="33"/>
      <c r="J163" s="33"/>
    </row>
  </sheetData>
  <mergeCells count="36">
    <mergeCell ref="A161:J161"/>
    <mergeCell ref="A162:J162"/>
    <mergeCell ref="A163:J163"/>
    <mergeCell ref="Q1:W1"/>
    <mergeCell ref="C1:C2"/>
    <mergeCell ref="M1:P1"/>
    <mergeCell ref="X1:AA1"/>
    <mergeCell ref="AB1:AE1"/>
    <mergeCell ref="F1:F2"/>
    <mergeCell ref="H1:H2"/>
    <mergeCell ref="A1:A2"/>
    <mergeCell ref="B1:B2"/>
    <mergeCell ref="E1:E2"/>
    <mergeCell ref="G1:G2"/>
    <mergeCell ref="I1:L1"/>
    <mergeCell ref="D1:D2"/>
    <mergeCell ref="BT1:BT2"/>
    <mergeCell ref="AZ1:BC1"/>
    <mergeCell ref="BD1:BG1"/>
    <mergeCell ref="BH1:BK1"/>
    <mergeCell ref="BL1:BO1"/>
    <mergeCell ref="BP1:BS1"/>
    <mergeCell ref="AF1:AI1"/>
    <mergeCell ref="AJ1:AM1"/>
    <mergeCell ref="AN1:AQ1"/>
    <mergeCell ref="AR1:AU1"/>
    <mergeCell ref="AV1:AY1"/>
    <mergeCell ref="BZ1:BZ2"/>
    <mergeCell ref="CA1:CA2"/>
    <mergeCell ref="CB1:CB2"/>
    <mergeCell ref="CC1:CC2"/>
    <mergeCell ref="BU1:BU2"/>
    <mergeCell ref="BV1:BV2"/>
    <mergeCell ref="BW1:BW2"/>
    <mergeCell ref="BX1:BX2"/>
    <mergeCell ref="BY1:BY2"/>
  </mergeCells>
  <conditionalFormatting sqref="A3:CC158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Community Analyst</dc:creator>
  <cp:keywords/>
  <dc:description/>
  <cp:lastModifiedBy>Toomsen, Sarah</cp:lastModifiedBy>
  <dcterms:created xsi:type="dcterms:W3CDTF">2021-03-12T19:23:57Z</dcterms:created>
  <dcterms:modified xsi:type="dcterms:W3CDTF">2021-04-09T19:39:14Z</dcterms:modified>
  <cp:category/>
  <cp:version/>
  <cp:contentType/>
  <cp:contentStatus/>
</cp:coreProperties>
</file>