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heet2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<sst xmlns="http://schemas.openxmlformats.org/spreadsheetml/2006/main" count="23" uniqueCount="23">
  <si>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Contractual Services</t>
  </si>
  <si>
    <t>Commodities</t>
  </si>
  <si>
    <t>OCTOBER 2017</t>
  </si>
  <si>
    <t>SEPTEMER 2017</t>
  </si>
  <si>
    <t>AUGUST 2017</t>
  </si>
  <si>
    <t>JULY 2017</t>
  </si>
  <si>
    <t>JUNE 2017</t>
  </si>
  <si>
    <t>MAY 2017</t>
  </si>
  <si>
    <t>APRIL 2017</t>
  </si>
  <si>
    <t>MARCH 2017</t>
  </si>
  <si>
    <t>5201-Overtime</t>
  </si>
  <si>
    <t>5312-Social Security Taxes</t>
  </si>
  <si>
    <t>Total Payroll Expense</t>
  </si>
  <si>
    <t>Total Contractual and Commodities</t>
  </si>
  <si>
    <t>Total Manageable Expenditures</t>
  </si>
  <si>
    <t>Variance From Budget</t>
  </si>
  <si>
    <t>Projected Revenue</t>
  </si>
  <si>
    <t xml:space="preserve">  Payroll Expense:</t>
  </si>
  <si>
    <t xml:space="preserve">  Contractual &amp; Commodities Expense:</t>
  </si>
  <si>
    <t>MILWAUKEE COUNTY SHERIFF'S OFFICE FINANCIAL PROJECTIONS OF MANAGEABLE EXPENSES MARCH 2017 THROUGH OCTOBER 2017</t>
  </si>
  <si>
    <t>5199-Salaries-Wages Budget</t>
  </si>
  <si>
    <t>Projected Expenditures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</si>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</sst>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0" fillId="2" borderId="0" xfId="0" applyFill="1"/>
    <xf numFmtId="164" fontId="0" fillId="0" borderId="0" xfId="16" applyNumberFormat="1" applyFont="1"/>
    <xf numFmtId="164" fontId="0" fillId="2" borderId="0" xfId="16" applyNumberFormat="1" applyFont="1" applyFill="1"/>
    <xf numFmtId="164" fontId="0" fillId="0" borderId="0" xfId="16" applyNumberFormat="1" applyFont="1" applyFill="1"/>
    <xf numFmtId="164" fontId="0" fillId="0" borderId="1" xfId="16" applyNumberFormat="1" applyFont="1" applyBorder="1"/>
    <xf numFmtId="164" fontId="0" fillId="2" borderId="1" xfId="16" applyNumberFormat="1" applyFont="1" applyFill="1" applyBorder="1"/>
    <xf numFmtId="0" fontId="0" fillId="0" borderId="0" xfId="0" applyFill="1"/>
    <xf numFmtId="164" fontId="0" fillId="2" borderId="2" xfId="16" applyNumberFormat="1" applyFont="1" applyFill="1" applyBorder="1"/>
    <xf numFmtId="17" fontId="0" fillId="0" borderId="3" xfId="0" applyNumberFormat="1" applyBorder="1" applyAlignment="1" quotePrefix="1">
      <alignment horizontal="center"/>
    </xf>
    <xf numFmtId="0" fontId="0" fillId="2" borderId="3" xfId="0" applyFill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0" xfId="0" applyAlignment="1">
      <alignment/>
    </xf>
    <xf numFmtId="164" fontId="2" fillId="2" borderId="2" xfId="16" applyNumberFormat="1" applyFont="1" applyFill="1" applyBorder="1"/>
    <xf numFmtId="164" fontId="0" fillId="0" borderId="0" xfId="16" applyNumberFormat="1" applyFont="1" applyBorder="1"/>
    <xf numFmtId="164" fontId="2" fillId="0" borderId="0" xfId="16" applyNumberFormat="1" applyFont="1"/>
    <xf numFmtId="164" fontId="2" fillId="2" borderId="0" xfId="16" applyNumberFormat="1" applyFont="1" applyFill="1"/>
    <xf numFmtId="164" fontId="0" fillId="2" borderId="4" xfId="16" applyNumberFormat="1" applyFont="1" applyFill="1" applyBorder="1"/>
    <xf numFmtId="164" fontId="2" fillId="0" borderId="2" xfId="16" applyNumberFormat="1" applyFont="1" applyBorder="1"/>
    <xf numFmtId="164" fontId="0" fillId="0" borderId="2" xfId="16" applyNumberFormat="1" applyFont="1" applyBorder="1"/>
    <xf numFmtId="0" fontId="3" fillId="0" borderId="0" xfId="0" applyFont="1" applyBorder="1"/>
    <xf numFmtId="164" fontId="2" fillId="2" borderId="1" xfId="16" applyNumberFormat="1" applyFont="1" applyFill="1" applyBorder="1"/>
    <xf numFmtId="0" fontId="0" fillId="0" borderId="0" xfId="0" applyFill="1" applyBorder="1"/>
    <xf numFmtId="164" fontId="0" fillId="0" borderId="0" xfId="16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16" applyNumberFormat="1" applyFont="1" applyFill="1" applyBorder="1"/>
    <xf numFmtId="164" fontId="0" fillId="0" borderId="0" xfId="16" applyNumberFormat="1" applyFont="1" applyFill="1" applyBorder="1"/>
    <xf numFmtId="0" fontId="3" fillId="0" borderId="2" xfId="0" applyFont="1" applyBorder="1"/>
    <xf numFmtId="0" fontId="0" fillId="2" borderId="2" xfId="0" applyFill="1" applyBorder="1"/>
    <xf numFmtId="0" fontId="3" fillId="0" borderId="0" xfId="0" applyFont="1" applyBorder="1" applyAlignment="1">
      <alignment horizontal="left"/>
    </xf>
    <xf numFmtId="164" fontId="2" fillId="2" borderId="4" xfId="16" applyNumberFormat="1" applyFont="1" applyFill="1" applyBorder="1"/>
    <xf numFmtId="164" fontId="0" fillId="0" borderId="2" xfId="16" applyNumberFormat="1" applyFont="1" applyFill="1" applyBorder="1"/>
    <xf numFmtId="164" fontId="2" fillId="0" borderId="0" xfId="16" applyNumberFormat="1" applyFont="1" applyBorder="1"/>
    <xf numFmtId="164" fontId="0" fillId="0" borderId="0" xfId="16" applyNumberFormat="1" applyFont="1" applyBorder="1"/>
    <xf numFmtId="0" fontId="0" fillId="0" borderId="5" xfId="0" applyBorder="1" applyAlignment="1">
      <alignment horizontal="center"/>
    </xf>
    <xf numFmtId="164" fontId="6" fillId="0" borderId="0" xfId="16" applyNumberFormat="1" applyFont="1"/>
    <xf numFmtId="164" fontId="7" fillId="0" borderId="2" xfId="16" applyNumberFormat="1" applyFont="1" applyBorder="1" applyAlignment="1">
      <alignment horizontal="left"/>
    </xf>
    <xf numFmtId="164" fontId="7" fillId="0" borderId="0" xfId="16" applyNumberFormat="1" applyFont="1" applyBorder="1"/>
    <xf numFmtId="164" fontId="7" fillId="0" borderId="1" xfId="16" applyNumberFormat="1" applyFont="1" applyBorder="1"/>
    <xf numFmtId="164" fontId="7" fillId="0" borderId="2" xfId="16" applyNumberFormat="1" applyFont="1" applyBorder="1"/>
    <xf numFmtId="164" fontId="7" fillId="0" borderId="0" xfId="16" applyNumberFormat="1" applyFont="1" applyFill="1" applyBorder="1"/>
    <xf numFmtId="164" fontId="5" fillId="0" borderId="0" xfId="16" applyNumberFormat="1" applyFont="1" applyBorder="1"/>
    <xf numFmtId="164" fontId="5" fillId="0" borderId="2" xfId="16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4"/>
  <sheetViews>
    <sheetView tabSelected="1" workbookViewId="0" topLeftCell="A1">
      <selection activeCell="F22" sqref="F22"/>
    </sheetView>
  </sheetViews>
  <sheetFormatPr defaultColWidth="9.140625" defaultRowHeight="15"/>
  <cols>
    <col min="1" max="1" width="0.2890625" style="0" customWidth="1"/>
    <col min="2" max="2" width="39.140625" style="0" bestFit="1" customWidth="1"/>
    <col min="3" max="3" width="0.85546875" style="0" customWidth="1"/>
    <col min="4" max="4" width="12.00390625" style="0" customWidth="1"/>
    <col min="5" max="5" width="0.85546875" style="0" customWidth="1"/>
    <col min="6" max="6" width="13.421875" style="0" bestFit="1" customWidth="1"/>
    <col min="7" max="7" width="0.85546875" style="0" customWidth="1"/>
    <col min="8" max="8" width="14.57421875" style="0" bestFit="1" customWidth="1"/>
    <col min="9" max="9" width="0.85546875" style="0" customWidth="1"/>
    <col min="10" max="10" width="13.421875" style="0" bestFit="1" customWidth="1"/>
    <col min="11" max="11" width="0.85546875" style="0" customWidth="1"/>
    <col min="12" max="12" width="13.7109375" style="0" bestFit="1" customWidth="1"/>
    <col min="13" max="13" width="0.85546875" style="0" customWidth="1"/>
    <col min="14" max="14" width="13.421875" style="0" bestFit="1" customWidth="1"/>
    <col min="15" max="15" width="0.85546875" style="0" customWidth="1"/>
    <col min="16" max="16" width="13.421875" style="0" bestFit="1" customWidth="1"/>
    <col min="17" max="17" width="0.85546875" style="0" customWidth="1"/>
    <col min="18" max="18" width="13.421875" style="0" bestFit="1" customWidth="1"/>
    <col min="19" max="19" width="0.85546875" style="0" customWidth="1"/>
    <col min="20" max="20" width="13.421875" style="0" bestFit="1" customWidth="1"/>
    <col min="21" max="21" width="0.85546875" style="0" customWidth="1"/>
  </cols>
  <sheetData>
    <row r="1" spans="1:21" ht="15.75" thickBot="1">
      <c r="A1" s="14"/>
      <c r="B1" s="50" t="s">
        <v>19</v>
      </c>
      <c r="C1" s="51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ht="15.75" thickBot="1">
      <c r="A2" s="3"/>
      <c r="C2" s="3"/>
      <c r="D2" s="41" t="s">
        <v>22</v>
      </c>
      <c r="E2" s="3"/>
      <c r="F2" s="11" t="s">
        <v>2</v>
      </c>
      <c r="G2" s="12"/>
      <c r="H2" s="13" t="s">
        <v>3</v>
      </c>
      <c r="I2" s="12"/>
      <c r="J2" s="11" t="s">
        <v>4</v>
      </c>
      <c r="K2" s="12"/>
      <c r="L2" s="11" t="s">
        <v>5</v>
      </c>
      <c r="M2" s="12"/>
      <c r="N2" s="11" t="s">
        <v>6</v>
      </c>
      <c r="O2" s="12"/>
      <c r="P2" s="11" t="s">
        <v>7</v>
      </c>
      <c r="Q2" s="12"/>
      <c r="R2" s="11" t="s">
        <v>8</v>
      </c>
      <c r="S2" s="12"/>
      <c r="T2" s="11" t="s">
        <v>9</v>
      </c>
      <c r="U2" s="3"/>
    </row>
    <row r="3" spans="1:24" ht="15">
      <c r="A3" s="3"/>
      <c r="C3" s="3"/>
      <c r="D3" s="4"/>
      <c r="E3" s="3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4"/>
      <c r="X3" s="4"/>
    </row>
    <row r="4" spans="1:24" ht="15.75" thickBot="1">
      <c r="A4" s="3"/>
      <c r="B4" s="36" t="s">
        <v>16</v>
      </c>
      <c r="C4" s="3"/>
      <c r="D4" s="43">
        <v>10121450</v>
      </c>
      <c r="E4" s="3"/>
      <c r="F4" s="21">
        <v>9980572.57</v>
      </c>
      <c r="G4" s="10"/>
      <c r="H4" s="21">
        <v>9939519</v>
      </c>
      <c r="I4" s="10">
        <v>9757939</v>
      </c>
      <c r="J4" s="21">
        <v>9757939</v>
      </c>
      <c r="K4" s="10"/>
      <c r="L4" s="21">
        <v>9882093</v>
      </c>
      <c r="M4" s="10"/>
      <c r="N4" s="38">
        <v>9894463</v>
      </c>
      <c r="O4" s="10">
        <v>9949339</v>
      </c>
      <c r="P4" s="21">
        <v>9986989</v>
      </c>
      <c r="Q4" s="10"/>
      <c r="R4" s="21">
        <v>9949339</v>
      </c>
      <c r="S4" s="10">
        <v>9706233</v>
      </c>
      <c r="T4" s="21">
        <v>9706233</v>
      </c>
      <c r="U4" s="5"/>
      <c r="V4" s="4"/>
      <c r="W4" s="4"/>
      <c r="X4" s="4"/>
    </row>
    <row r="5" spans="1:24" ht="15.75" thickTop="1">
      <c r="A5" s="3"/>
      <c r="B5" s="1"/>
      <c r="C5" s="3"/>
      <c r="D5" s="44"/>
      <c r="E5" s="3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4"/>
      <c r="X5" s="4"/>
    </row>
    <row r="6" spans="1:24" ht="15">
      <c r="A6" s="3"/>
      <c r="B6" s="2" t="s">
        <v>21</v>
      </c>
      <c r="C6" s="3"/>
      <c r="D6" s="44"/>
      <c r="E6" s="3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  <c r="S6" s="5"/>
      <c r="T6" s="4"/>
      <c r="U6" s="5"/>
      <c r="V6" s="4"/>
      <c r="W6" s="4"/>
      <c r="X6" s="4"/>
    </row>
    <row r="7" spans="1:24" ht="15">
      <c r="A7" s="3"/>
      <c r="B7" s="2"/>
      <c r="C7" s="3"/>
      <c r="D7" s="44"/>
      <c r="E7" s="3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4"/>
      <c r="X7" s="4"/>
    </row>
    <row r="8" spans="1:24" ht="15">
      <c r="A8" s="3"/>
      <c r="B8" s="22" t="s">
        <v>17</v>
      </c>
      <c r="C8" s="3"/>
      <c r="D8" s="44"/>
      <c r="E8" s="3"/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4"/>
      <c r="X8" s="4"/>
    </row>
    <row r="9" spans="1:24" ht="15">
      <c r="A9" s="3"/>
      <c r="B9" s="1" t="s">
        <v>20</v>
      </c>
      <c r="C9" s="3"/>
      <c r="D9" s="44">
        <v>34899871</v>
      </c>
      <c r="E9" s="3"/>
      <c r="F9" s="4">
        <v>32640874</v>
      </c>
      <c r="G9" s="5"/>
      <c r="H9" s="4">
        <v>32608896</v>
      </c>
      <c r="I9" s="5"/>
      <c r="J9" s="4">
        <v>32473843</v>
      </c>
      <c r="K9" s="5"/>
      <c r="L9" s="4">
        <v>32249673</v>
      </c>
      <c r="M9" s="5"/>
      <c r="N9" s="4">
        <v>34240286</v>
      </c>
      <c r="O9" s="5"/>
      <c r="P9" s="4">
        <v>33628620</v>
      </c>
      <c r="Q9" s="5"/>
      <c r="R9" s="4">
        <v>33670088</v>
      </c>
      <c r="S9" s="5"/>
      <c r="T9" s="4">
        <v>34240286</v>
      </c>
      <c r="U9" s="5"/>
      <c r="V9" s="4"/>
      <c r="W9" s="4"/>
      <c r="X9" s="4"/>
    </row>
    <row r="10" spans="1:24" ht="15">
      <c r="A10" s="3"/>
      <c r="B10" s="1" t="s">
        <v>10</v>
      </c>
      <c r="C10" s="3"/>
      <c r="D10" s="44">
        <v>2013312</v>
      </c>
      <c r="E10" s="3"/>
      <c r="F10" s="4">
        <v>9838643</v>
      </c>
      <c r="G10" s="5"/>
      <c r="H10" s="4">
        <v>9520398</v>
      </c>
      <c r="I10" s="5"/>
      <c r="J10" s="4">
        <v>10385405</v>
      </c>
      <c r="K10" s="5"/>
      <c r="L10" s="4">
        <v>10611447</v>
      </c>
      <c r="M10" s="5"/>
      <c r="N10" s="4">
        <v>10049141</v>
      </c>
      <c r="O10" s="5"/>
      <c r="P10" s="4">
        <v>10234793</v>
      </c>
      <c r="Q10" s="5"/>
      <c r="R10" s="4">
        <v>10256273</v>
      </c>
      <c r="S10" s="5"/>
      <c r="T10" s="4">
        <v>10049141</v>
      </c>
      <c r="U10" s="5"/>
      <c r="V10" s="4"/>
      <c r="W10" s="4"/>
      <c r="X10" s="4"/>
    </row>
    <row r="11" spans="1:24" ht="15">
      <c r="A11" s="3"/>
      <c r="B11" s="1" t="s">
        <v>11</v>
      </c>
      <c r="C11" s="3"/>
      <c r="D11" s="45">
        <v>2824857</v>
      </c>
      <c r="E11" s="3"/>
      <c r="F11" s="7">
        <v>3164767</v>
      </c>
      <c r="G11" s="8"/>
      <c r="H11" s="7">
        <v>3141866</v>
      </c>
      <c r="I11" s="8"/>
      <c r="J11" s="7">
        <v>3197779</v>
      </c>
      <c r="K11" s="8"/>
      <c r="L11" s="7">
        <v>3200164</v>
      </c>
      <c r="M11" s="8"/>
      <c r="N11" s="7">
        <v>3280534</v>
      </c>
      <c r="O11" s="8"/>
      <c r="P11" s="7">
        <v>3281399</v>
      </c>
      <c r="Q11" s="8"/>
      <c r="R11" s="7">
        <v>3285852</v>
      </c>
      <c r="S11" s="8"/>
      <c r="T11" s="7">
        <v>3280534</v>
      </c>
      <c r="U11" s="5"/>
      <c r="V11" s="4"/>
      <c r="W11" s="4"/>
      <c r="X11" s="4"/>
    </row>
    <row r="12" spans="1:24" ht="15">
      <c r="A12" s="3"/>
      <c r="B12" s="22" t="s">
        <v>12</v>
      </c>
      <c r="C12" s="3"/>
      <c r="D12" s="48">
        <f>SUM(D9:D11)</f>
        <v>39738040</v>
      </c>
      <c r="E12" s="3"/>
      <c r="F12" s="17">
        <f>SUM(F9:F11)</f>
        <v>45644284</v>
      </c>
      <c r="G12" s="23"/>
      <c r="H12" s="17">
        <f>SUM(H9:H11)</f>
        <v>45271160</v>
      </c>
      <c r="I12" s="18"/>
      <c r="J12" s="17">
        <f>SUM(J9:J11)</f>
        <v>46057027</v>
      </c>
      <c r="K12" s="5"/>
      <c r="L12" s="4">
        <f>SUM(L9:L11)</f>
        <v>46061284</v>
      </c>
      <c r="M12" s="5"/>
      <c r="N12" s="4">
        <f>SUM(N9:N11)</f>
        <v>47569961</v>
      </c>
      <c r="O12" s="5"/>
      <c r="P12" s="4">
        <f>SUM(P9:P11)</f>
        <v>47144812</v>
      </c>
      <c r="Q12" s="5"/>
      <c r="R12" s="4">
        <f>SUM(R9:R11)</f>
        <v>47212213</v>
      </c>
      <c r="S12" s="5"/>
      <c r="T12" s="4">
        <f>SUM(T9:T11)</f>
        <v>47569961</v>
      </c>
      <c r="U12" s="5"/>
      <c r="V12" s="4"/>
      <c r="W12" s="4"/>
      <c r="X12" s="4"/>
    </row>
    <row r="13" spans="1:24" ht="15">
      <c r="A13" s="3"/>
      <c r="B13" s="1"/>
      <c r="C13" s="3"/>
      <c r="D13" s="44"/>
      <c r="E13" s="3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4"/>
      <c r="X13" s="4"/>
    </row>
    <row r="14" spans="1:24" ht="15">
      <c r="A14" s="3"/>
      <c r="B14" s="22" t="s">
        <v>18</v>
      </c>
      <c r="C14" s="3"/>
      <c r="D14" s="44"/>
      <c r="E14" s="3"/>
      <c r="F14" s="4"/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4"/>
      <c r="X14" s="4"/>
    </row>
    <row r="15" spans="1:24" ht="15">
      <c r="A15" s="3"/>
      <c r="B15" s="1" t="s">
        <v>0</v>
      </c>
      <c r="C15" s="3"/>
      <c r="D15" s="44">
        <v>4782709</v>
      </c>
      <c r="E15" s="3"/>
      <c r="F15" s="4">
        <v>3800828</v>
      </c>
      <c r="G15" s="5"/>
      <c r="H15" s="4">
        <v>3929264</v>
      </c>
      <c r="I15" s="5"/>
      <c r="J15" s="4">
        <v>3944327</v>
      </c>
      <c r="K15" s="5"/>
      <c r="L15" s="4">
        <v>4815256</v>
      </c>
      <c r="M15" s="5">
        <v>4736611</v>
      </c>
      <c r="N15" s="4">
        <v>4736611</v>
      </c>
      <c r="O15" s="5"/>
      <c r="P15" s="4">
        <v>4815256</v>
      </c>
      <c r="Q15" s="5"/>
      <c r="R15" s="4">
        <v>4736710</v>
      </c>
      <c r="S15" s="5"/>
      <c r="T15" s="4">
        <v>4736710</v>
      </c>
      <c r="U15" s="5"/>
      <c r="V15" s="4"/>
      <c r="W15" s="4"/>
      <c r="X15" s="4"/>
    </row>
    <row r="16" spans="1:24" ht="15">
      <c r="A16" s="3"/>
      <c r="B16" s="1" t="s">
        <v>1</v>
      </c>
      <c r="C16" s="3"/>
      <c r="D16" s="45">
        <v>2499307</v>
      </c>
      <c r="E16" s="3"/>
      <c r="F16" s="7">
        <v>1343490</v>
      </c>
      <c r="G16" s="8"/>
      <c r="H16" s="7">
        <v>1314670</v>
      </c>
      <c r="I16" s="8"/>
      <c r="J16" s="7">
        <v>1244670</v>
      </c>
      <c r="K16" s="8"/>
      <c r="L16" s="7">
        <v>2635317</v>
      </c>
      <c r="M16" s="8">
        <v>2401817</v>
      </c>
      <c r="N16" s="7">
        <v>2401817</v>
      </c>
      <c r="O16" s="8"/>
      <c r="P16" s="7">
        <v>2635317</v>
      </c>
      <c r="Q16" s="8"/>
      <c r="R16" s="7">
        <v>2401817</v>
      </c>
      <c r="S16" s="8"/>
      <c r="T16" s="7">
        <v>2401817</v>
      </c>
      <c r="U16" s="5"/>
      <c r="V16" s="4"/>
      <c r="W16" s="4"/>
      <c r="X16" s="4"/>
    </row>
    <row r="17" spans="1:24" ht="15.75" thickBot="1">
      <c r="A17" s="3"/>
      <c r="B17" s="22" t="s">
        <v>13</v>
      </c>
      <c r="C17" s="3"/>
      <c r="D17" s="48">
        <f>SUM(D15:D16)</f>
        <v>7282016</v>
      </c>
      <c r="E17" s="3"/>
      <c r="F17" s="39">
        <f>SUM(F15:F16)</f>
        <v>5144318</v>
      </c>
      <c r="G17" s="37"/>
      <c r="H17" s="39">
        <f>SUM(H15:H16)</f>
        <v>5243934</v>
      </c>
      <c r="I17" s="37"/>
      <c r="J17" s="39">
        <f>SUM(J15:J16)</f>
        <v>5188997</v>
      </c>
      <c r="K17" s="19"/>
      <c r="L17" s="40">
        <f>SUM(L15:L16)</f>
        <v>7450573</v>
      </c>
      <c r="M17" s="19"/>
      <c r="N17" s="40">
        <f>SUM(N15:N16)</f>
        <v>7138428</v>
      </c>
      <c r="O17" s="19"/>
      <c r="P17" s="40">
        <f>SUM(P15:P16)</f>
        <v>7450573</v>
      </c>
      <c r="Q17" s="19"/>
      <c r="R17" s="40">
        <f>SUM(R15:R16)</f>
        <v>7138527</v>
      </c>
      <c r="S17" s="19"/>
      <c r="T17" s="40">
        <f>SUM(T15:T16)</f>
        <v>7138527</v>
      </c>
      <c r="U17" s="5"/>
      <c r="V17" s="4"/>
      <c r="W17" s="4"/>
      <c r="X17" s="4"/>
    </row>
    <row r="18" spans="1:24" ht="15.75" thickTop="1">
      <c r="A18" s="3"/>
      <c r="B18" s="1"/>
      <c r="C18" s="3"/>
      <c r="D18" s="48"/>
      <c r="E18" s="3"/>
      <c r="F18" s="16"/>
      <c r="G18" s="5"/>
      <c r="H18" s="16"/>
      <c r="I18" s="5"/>
      <c r="J18" s="16"/>
      <c r="K18" s="5"/>
      <c r="L18" s="16"/>
      <c r="M18" s="5"/>
      <c r="N18" s="16"/>
      <c r="O18" s="5"/>
      <c r="P18" s="16"/>
      <c r="Q18" s="5"/>
      <c r="R18" s="16"/>
      <c r="S18" s="5"/>
      <c r="T18" s="16"/>
      <c r="U18" s="5"/>
      <c r="V18" s="4"/>
      <c r="W18" s="4"/>
      <c r="X18" s="4"/>
    </row>
    <row r="19" spans="1:24" ht="15.75" thickBot="1">
      <c r="A19" s="3"/>
      <c r="B19" s="36" t="s">
        <v>14</v>
      </c>
      <c r="C19" s="3"/>
      <c r="D19" s="49">
        <f>D12+D17</f>
        <v>47020056</v>
      </c>
      <c r="E19" s="3"/>
      <c r="F19" s="20">
        <f>SUM(F12+F17)</f>
        <v>50788602</v>
      </c>
      <c r="G19" s="15"/>
      <c r="H19" s="20">
        <f>SUM(H12+H17)</f>
        <v>50515094</v>
      </c>
      <c r="I19" s="15"/>
      <c r="J19" s="20">
        <f>SUM(J12+J17)</f>
        <v>51246024</v>
      </c>
      <c r="K19" s="10"/>
      <c r="L19" s="21">
        <f>SUM(L12+L17)</f>
        <v>53511857</v>
      </c>
      <c r="M19" s="10"/>
      <c r="N19" s="21">
        <f>SUM(N12+N17)</f>
        <v>54708389</v>
      </c>
      <c r="O19" s="10"/>
      <c r="P19" s="21">
        <f>SUM(P12+P17)</f>
        <v>54595385</v>
      </c>
      <c r="Q19" s="10"/>
      <c r="R19" s="21">
        <f>SUM(R12+R17)</f>
        <v>54350740</v>
      </c>
      <c r="S19" s="10"/>
      <c r="T19" s="21">
        <f>SUM(T12+T17)</f>
        <v>54708488</v>
      </c>
      <c r="U19" s="5"/>
      <c r="V19" s="4"/>
      <c r="W19" s="4"/>
      <c r="X19" s="4"/>
    </row>
    <row r="20" spans="1:24" ht="15.75" thickTop="1">
      <c r="A20" s="3"/>
      <c r="B20" s="1"/>
      <c r="C20" s="3"/>
      <c r="D20" s="44"/>
      <c r="E20" s="3"/>
      <c r="F20" s="4"/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4"/>
      <c r="X20" s="4"/>
    </row>
    <row r="21" spans="1:24" ht="15.75" thickBot="1">
      <c r="A21" s="3"/>
      <c r="B21" s="34" t="s">
        <v>15</v>
      </c>
      <c r="C21" s="35"/>
      <c r="D21" s="46">
        <v>0</v>
      </c>
      <c r="E21" s="35"/>
      <c r="F21" s="20">
        <v>-3634512</v>
      </c>
      <c r="G21" s="15"/>
      <c r="H21" s="20">
        <v>-3504420</v>
      </c>
      <c r="I21" s="15"/>
      <c r="J21" s="20">
        <v>-4433739</v>
      </c>
      <c r="K21" s="10"/>
      <c r="L21" s="21">
        <v>-6737192</v>
      </c>
      <c r="M21" s="10"/>
      <c r="N21" s="21">
        <v>-6600966</v>
      </c>
      <c r="O21" s="10"/>
      <c r="P21" s="21">
        <v>-7715823</v>
      </c>
      <c r="Q21" s="10"/>
      <c r="R21" s="21">
        <v>-7628829</v>
      </c>
      <c r="S21" s="10"/>
      <c r="T21" s="21">
        <v>-8229683</v>
      </c>
      <c r="U21" s="10"/>
      <c r="V21" s="4"/>
      <c r="W21" s="4"/>
      <c r="X21" s="4"/>
    </row>
    <row r="22" spans="1:24" ht="15.75" thickTop="1">
      <c r="A22" s="9"/>
      <c r="B22" s="26"/>
      <c r="C22" s="24"/>
      <c r="D22" s="47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4"/>
      <c r="X22" s="4"/>
    </row>
    <row r="23" spans="1:24" ht="15">
      <c r="A23" s="9"/>
      <c r="B23" s="27"/>
      <c r="C23" s="27"/>
      <c r="D23" s="27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4"/>
      <c r="X23" s="4"/>
    </row>
    <row r="24" spans="1:24" ht="15">
      <c r="A24" s="9"/>
      <c r="B24" s="26"/>
      <c r="C24" s="26"/>
      <c r="D24" s="26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4"/>
      <c r="X24" s="4"/>
    </row>
    <row r="25" spans="1:24" ht="15">
      <c r="A25" s="9"/>
      <c r="B25" s="28"/>
      <c r="C25" s="28"/>
      <c r="D25" s="28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4"/>
      <c r="X25" s="4"/>
    </row>
    <row r="26" spans="1:24" ht="15">
      <c r="A26" s="9"/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4"/>
      <c r="X26" s="4"/>
    </row>
    <row r="27" spans="1:24" ht="15">
      <c r="A27" s="9"/>
      <c r="B27" s="29"/>
      <c r="C27" s="29"/>
      <c r="D27" s="29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4"/>
      <c r="X27" s="4"/>
    </row>
    <row r="28" spans="1:24" ht="15">
      <c r="A28" s="9"/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4"/>
      <c r="X28" s="4"/>
    </row>
    <row r="29" spans="1:24" ht="15">
      <c r="A29" s="9"/>
      <c r="B29" s="30"/>
      <c r="C29" s="30"/>
      <c r="D29" s="30"/>
      <c r="E29" s="31"/>
      <c r="F29" s="32"/>
      <c r="G29" s="32"/>
      <c r="H29" s="32"/>
      <c r="I29" s="32"/>
      <c r="J29" s="32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25"/>
      <c r="V29" s="25"/>
      <c r="W29" s="4"/>
      <c r="X29" s="4"/>
    </row>
    <row r="30" spans="2:24" ht="15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4"/>
      <c r="X30" s="4"/>
    </row>
    <row r="31" spans="2:24" ht="15">
      <c r="B31" s="9"/>
      <c r="C31" s="9"/>
      <c r="D31" s="9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4"/>
      <c r="X31" s="4"/>
    </row>
    <row r="32" spans="6:24" ht="15">
      <c r="F32" s="4"/>
      <c r="G32" s="4"/>
      <c r="H32" s="4"/>
      <c r="I32" s="4"/>
      <c r="J32" s="4"/>
      <c r="K32" s="4"/>
      <c r="L32" s="4"/>
      <c r="M32" s="4"/>
      <c r="N32" s="42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6:24" ht="15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6:24" ht="15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6:24" ht="15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6:24" ht="15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6:24" ht="15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6:24" ht="15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6:24" ht="1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6:24" ht="15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6:24" ht="15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6:24" ht="15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6:24" ht="15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6:24" ht="15"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6:24" ht="15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6:24" ht="15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6:24" ht="15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6:24" ht="1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6:24" ht="1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6:24" ht="1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6:24" ht="1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6:24" ht="1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6:24" ht="1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6:24" ht="1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6:24" ht="1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6:24" ht="1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6:24" ht="1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6:24" ht="1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6:24" ht="1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6:24" ht="1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6:24" ht="1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6:24" ht="1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6:24" ht="1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6:24" ht="1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6:24" ht="1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6:24" ht="1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6:24" ht="1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6:24" ht="15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6:24" ht="15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6:24" ht="15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6:24" ht="15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6:24" ht="15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6:24" ht="15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6:24" ht="15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6:24" ht="15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6:24" ht="15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6:24" ht="15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6:24" ht="15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6:24" ht="15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6:24" ht="15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6:24" ht="15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6:24" ht="15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6:24" ht="15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6:24" ht="15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6:24" ht="15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6:24" ht="15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6:24" ht="15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6:24" ht="15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6:24" ht="15"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6:24" ht="15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6:24" ht="15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6:24" ht="15"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6:24" ht="15"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6:24" ht="15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6:24" ht="15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6:24" ht="15"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6:24" ht="15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6:24" ht="15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6:24" ht="15"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6:24" ht="15"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6:24" ht="15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6:24" ht="15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6:24" ht="15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6:24" ht="15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6:24" ht="15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6:24" ht="15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6:24" ht="15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6:24" ht="15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6:24" ht="15"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6:24" ht="15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6:24" ht="15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6:24" ht="15"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6:24" ht="15"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6:24" ht="15"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6:24" ht="15"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6:24" ht="15"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6:24" ht="15"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6:24" ht="15"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6:24" ht="15"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6:24" ht="15"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6:24" ht="15"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6:24" ht="15"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6:24" ht="15"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6:24" ht="15"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6:24" ht="15"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6:24" ht="15"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6:24" ht="15"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6:24" ht="15"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6:24" ht="15"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6:24" ht="15"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6:24" ht="15"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6:24" ht="15"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6:24" ht="15"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6:24" ht="15"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6:24" ht="15"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6:24" ht="15"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6:24" ht="15"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6:24" ht="15"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6:24" ht="15"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6:24" ht="15"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6:24" ht="15"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6:24" ht="15"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6:24" ht="15"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6:24" ht="15"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6:24" ht="15"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6:24" ht="15"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6:24" ht="15"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6:24" ht="15"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6:24" ht="15"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6:24" ht="15"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6:24" ht="15"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6:24" ht="15"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6:24" ht="15"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6:24" ht="15"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6:24" ht="15"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6:24" ht="15"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6:24" ht="15"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6:24" ht="15"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6:24" ht="15"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6:24" ht="1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6:24" ht="15"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6:24" ht="15"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6:24" ht="1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6:24" ht="15"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6:24" ht="15"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6:24" ht="15"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6:24" ht="1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6:24" ht="1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6:24" ht="1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6:24" ht="15"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6:24" ht="1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6:24" ht="1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6:24" ht="1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6:24" ht="15"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6:24" ht="15"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6:24" ht="15"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6:24" ht="15"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6:24" ht="15"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6:24" ht="15"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6:24" ht="15"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6:24" ht="15"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6:24" ht="15"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6:24" ht="15"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6:24" ht="15"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6:24" ht="15"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6:24" ht="15"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6:24" ht="15"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6:24" ht="15"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6:24" ht="15"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6:24" ht="15"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6:24" ht="15"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6:24" ht="15"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6:24" ht="15"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6:24" ht="15"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6:24" ht="15"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6:24" ht="15"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6:24" ht="15"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6:24" ht="15"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6:24" ht="15"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6:24" ht="15"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6:24" ht="15"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6:24" ht="15"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6:24" ht="15"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6:24" ht="15"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6:24" ht="15"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6:24" ht="15"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6:24" ht="15"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6:24" ht="15"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6:24" ht="15"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6:24" ht="15"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6:24" ht="15"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6:24" ht="15"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6:24" ht="15"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6:24" ht="15"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6:24" ht="15"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6:24" ht="15"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6:24" ht="15"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6:24" ht="15"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6:24" ht="15"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6:24" ht="15"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6:24" ht="15"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6:24" ht="15"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6:24" ht="15"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6:24" ht="15"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6:24" ht="15"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6:24" ht="15"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6:24" ht="15"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6:24" ht="15"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6:24" ht="15"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6:24" ht="15"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6:24" ht="15"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6:24" ht="15"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6:24" ht="15"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6:24" ht="15"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6:24" ht="15"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6:24" ht="15"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6:24" ht="15"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6:24" ht="15"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6:24" ht="15"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6:24" ht="15"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6:24" ht="15"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6:24" ht="15"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6:24" ht="15"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6:24" ht="15"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6:24" ht="15"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6:24" ht="15"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6:24" ht="15"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6:24" ht="15"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6:24" ht="15"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6:24" ht="15"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6:24" ht="15"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6:24" ht="15"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6:24" ht="15"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6:24" ht="15"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6:24" ht="15"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6:24" ht="15"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6:24" ht="15"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6:24" ht="15"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6:24" ht="15"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6:24" ht="15"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6:24" ht="15"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6:24" ht="15"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6:24" ht="15"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6:24" ht="15"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6:24" ht="15"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6:24" ht="15"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6:24" ht="15"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6:24" ht="15"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6:24" ht="15"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6:24" ht="15"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6:24" ht="15"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6:24" ht="15"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6:24" ht="15"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6:24" ht="15"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6:24" ht="15"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6:24" ht="15"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6:24" ht="15"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6:24" ht="15"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6:24" ht="15"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6:24" ht="15"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6:24" ht="15"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6:24" ht="15"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6:24" ht="15"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6:24" ht="15"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6:24" ht="15"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6:24" ht="15"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6:24" ht="15"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6:24" ht="15"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6:24" ht="15"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6:24" ht="15"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6:24" ht="15"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6:24" ht="15"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6:24" ht="15"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6:24" ht="15"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6:24" ht="15"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6:24" ht="15"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6:24" ht="15"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6:24" ht="15"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6:24" ht="15"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6:24" ht="15"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6:24" ht="15"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6:24" ht="15"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6:24" ht="15"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6:24" ht="15"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6:24" ht="15"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6:24" ht="15"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6:24" ht="15"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6:24" ht="15"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6:24" ht="15"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6:24" ht="15"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6:24" ht="15"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6:24" ht="15"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6:24" ht="15"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6:24" ht="15"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6:24" ht="15"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6:24" ht="15"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6:24" ht="15"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6:24" ht="15"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6:24" ht="15"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6:24" ht="15"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6:24" ht="15"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6:24" ht="15"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6:24" ht="15"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6:24" ht="15"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6:24" ht="15"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6:24" ht="15"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6:24" ht="15"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6:24" ht="15"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6:24" ht="15"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6:24" ht="15"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6:24" ht="15"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6:24" ht="15"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6:24" ht="15"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6:24" ht="15"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</sheetData>
  <mergeCells count="1">
    <mergeCell ref="B1:U1"/>
  </mergeCells>
  <printOptions horizontalCentered="1"/>
  <pageMargins left="0" right="0" top="0.75" bottom="0.5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Lethlean, William</dc:creator>
  <cp:keywords/>
  <dc:description/>
  <cp:lastModifiedBy>Lethlean, William</cp:lastModifiedBy>
  <cp:lastPrinted>2017-11-10T19:09:37Z</cp:lastPrinted>
  <dcterms:created xsi:type="dcterms:W3CDTF">2017-11-09T20:29:22Z</dcterms:created>
  <dcterms:modified xsi:type="dcterms:W3CDTF">2017-11-13T22:08:27Z</dcterms:modified>
  <cp:category/>
  <cp:version/>
  <cp:contentType/>
  <cp:contentStatus/>
</cp:coreProperties>
</file>