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35" yWindow="65506" windowWidth="28770" windowHeight="7020" activeTab="0"/>
  </bookViews>
  <sheets>
    <sheet name="Sheet3" sheetId="3" r:id="rId1"/>
  </sheets>
  <definedNames>
    <definedName name="_xlnm.Print_Titles" localSheetId="0">'Sheet3'!$1:$8</definedName>
  </definedNames>
  <calcPr calcId="152511"/>
</workbook>
</file>

<file path=xl/sharedStrings.xml><?xml version="1.0" encoding="utf-8"?>
<sst xmlns="http://schemas.openxmlformats.org/spreadsheetml/2006/main" count="822" uniqueCount="374">
  <si>
    <t>Milwaukee County</t>
  </si>
  <si>
    <t>Sub-</t>
  </si>
  <si>
    <t>Proj</t>
  </si>
  <si>
    <t>Project Description</t>
  </si>
  <si>
    <t>Adopted</t>
  </si>
  <si>
    <t>Airports</t>
  </si>
  <si>
    <t>Environmental</t>
  </si>
  <si>
    <t>WV009</t>
  </si>
  <si>
    <t>WV</t>
  </si>
  <si>
    <t>Total Environmental</t>
  </si>
  <si>
    <t>PARKS, RECREATION AND CULTURE</t>
  </si>
  <si>
    <t>Milwaukee Public Museum</t>
  </si>
  <si>
    <t>WM</t>
  </si>
  <si>
    <t>Total Milwaukee Public Museum</t>
  </si>
  <si>
    <t>Department of Parks, Recreation &amp; Culture</t>
  </si>
  <si>
    <t>WP</t>
  </si>
  <si>
    <t>Total Department of Parks, Recreation &amp; Culture</t>
  </si>
  <si>
    <t>McKinley Marina</t>
  </si>
  <si>
    <t>Total McKinley Marina</t>
  </si>
  <si>
    <t>Zoo</t>
  </si>
  <si>
    <t>WZ</t>
  </si>
  <si>
    <t>Total Zoo</t>
  </si>
  <si>
    <t>HEALTH AND HUMAN SERVICES</t>
  </si>
  <si>
    <t>DHS-Behavioral Health Division</t>
  </si>
  <si>
    <t>WE</t>
  </si>
  <si>
    <t>Total DHS-Behavioral Health Division</t>
  </si>
  <si>
    <t>DPW County Grounds</t>
  </si>
  <si>
    <t xml:space="preserve"> </t>
  </si>
  <si>
    <t>WG</t>
  </si>
  <si>
    <t>Total DPW County Grounds</t>
  </si>
  <si>
    <t>Department of Human Services</t>
  </si>
  <si>
    <t>WS</t>
  </si>
  <si>
    <t>Total Department of Human Services</t>
  </si>
  <si>
    <t>GENERAL GOVERNMENT</t>
  </si>
  <si>
    <t>Courthouse Complex</t>
  </si>
  <si>
    <t>Total Courthouse Complex</t>
  </si>
  <si>
    <t>House of Correction</t>
  </si>
  <si>
    <t>WJ</t>
  </si>
  <si>
    <t>Total House of Correction</t>
  </si>
  <si>
    <t>Other County Agencies</t>
  </si>
  <si>
    <t>WO112</t>
  </si>
  <si>
    <t>Fleet General Equipment</t>
  </si>
  <si>
    <t>WO</t>
  </si>
  <si>
    <t>Total Other County Agencies</t>
  </si>
  <si>
    <t>Total Airport</t>
  </si>
  <si>
    <t>Transit</t>
  </si>
  <si>
    <t>Total Transit</t>
  </si>
  <si>
    <t>WO619</t>
  </si>
  <si>
    <t>Disaster Recovery Site</t>
  </si>
  <si>
    <t>SIGNATURE</t>
  </si>
  <si>
    <t>COUNTY</t>
  </si>
  <si>
    <t>DESIGN</t>
  </si>
  <si>
    <t>CONSTRUCTION MANAGEMENT</t>
  </si>
  <si>
    <t>AUTHORITY</t>
  </si>
  <si>
    <t>PROJECT</t>
  </si>
  <si>
    <t>CNTY &amp;</t>
  </si>
  <si>
    <t>CONSUL</t>
  </si>
  <si>
    <t>MANAGER</t>
  </si>
  <si>
    <t>STAFF</t>
  </si>
  <si>
    <t>RFP</t>
  </si>
  <si>
    <t>OWNER</t>
  </si>
  <si>
    <t>Total Capital Improvements</t>
  </si>
  <si>
    <t>Construction Start</t>
  </si>
  <si>
    <t>Construction Finish</t>
  </si>
  <si>
    <t>X</t>
  </si>
  <si>
    <t>IMSD</t>
  </si>
  <si>
    <t>Total Transportation and Public Works</t>
  </si>
  <si>
    <t>Total Parks Recreation and Culture</t>
  </si>
  <si>
    <t>Total Health and Human Services</t>
  </si>
  <si>
    <t>WA</t>
  </si>
  <si>
    <t>WH</t>
  </si>
  <si>
    <t>WT</t>
  </si>
  <si>
    <t>WC</t>
  </si>
  <si>
    <t>Hung</t>
  </si>
  <si>
    <t>DAS-FM</t>
  </si>
  <si>
    <t>WH01002</t>
  </si>
  <si>
    <t>WA12501</t>
  </si>
  <si>
    <t>WV00901</t>
  </si>
  <si>
    <t>WO11201</t>
  </si>
  <si>
    <t>WO11205</t>
  </si>
  <si>
    <t>WO61401</t>
  </si>
  <si>
    <t>Fleet Parks Equipment</t>
  </si>
  <si>
    <t>Build Out Ten Sites to Digital</t>
  </si>
  <si>
    <t>Total General Government</t>
  </si>
  <si>
    <t>MCDOT</t>
  </si>
  <si>
    <t>Stave</t>
  </si>
  <si>
    <t>Tran</t>
  </si>
  <si>
    <t>Bastin</t>
  </si>
  <si>
    <t>Keith</t>
  </si>
  <si>
    <t>TRANSPORTATION</t>
  </si>
  <si>
    <t>Highway and Bridges/Structures</t>
  </si>
  <si>
    <t>Highway and Bridges/Structures</t>
  </si>
  <si>
    <t>WH010</t>
  </si>
  <si>
    <t>WH01021</t>
  </si>
  <si>
    <t>Mill Rd. 43rd St. to Sydney Pl.</t>
  </si>
  <si>
    <t>W. St. Martins Rd S. N Cape Rd to S Lvrs Lane Rd</t>
  </si>
  <si>
    <t>WA125</t>
  </si>
  <si>
    <t>GMIA Security and Wildlife Deterrent Perimeter</t>
  </si>
  <si>
    <t>County-wide Sanitary Sewers Repairs</t>
  </si>
  <si>
    <t>WO517</t>
  </si>
  <si>
    <t>WO614</t>
  </si>
  <si>
    <t>WO61901</t>
  </si>
  <si>
    <t>Weddle-Henning</t>
  </si>
  <si>
    <t>Hayes</t>
  </si>
  <si>
    <t>WH030</t>
  </si>
  <si>
    <t>WH090</t>
  </si>
  <si>
    <t>WH091</t>
  </si>
  <si>
    <t>WH01016</t>
  </si>
  <si>
    <t>WH09001</t>
  </si>
  <si>
    <t>WH09101</t>
  </si>
  <si>
    <t>Reconst. 13th: Drexel to Rawson</t>
  </si>
  <si>
    <t>West Ryan Road (CTH H) - S 96th St to S 112th St</t>
  </si>
  <si>
    <t>Short Term CTH Rehabilitation-Maint. Projects</t>
  </si>
  <si>
    <t>DATE</t>
  </si>
  <si>
    <t>WT026</t>
  </si>
  <si>
    <t>WT02601</t>
  </si>
  <si>
    <t>New Flyer Buses</t>
  </si>
  <si>
    <t>WA189</t>
  </si>
  <si>
    <t>WA18901</t>
  </si>
  <si>
    <t>LJT Airfield Pavement Rehab 2015</t>
  </si>
  <si>
    <t>WA190</t>
  </si>
  <si>
    <t>WA19001</t>
  </si>
  <si>
    <t>LJT Perimeter Security Fence</t>
  </si>
  <si>
    <t>WA191</t>
  </si>
  <si>
    <t>WA19101</t>
  </si>
  <si>
    <t>GMIA Pavement Rehabilitation 2015</t>
  </si>
  <si>
    <t>WA192</t>
  </si>
  <si>
    <t>WA19201</t>
  </si>
  <si>
    <t>GMIA Airfield Safety Improvements 2015</t>
  </si>
  <si>
    <t>WV022</t>
  </si>
  <si>
    <t>WV02201</t>
  </si>
  <si>
    <t>Franklin Landfill Infrastructure</t>
  </si>
  <si>
    <t>WV02202</t>
  </si>
  <si>
    <t>Doyne Landfill Infrastructure</t>
  </si>
  <si>
    <t>WM003</t>
  </si>
  <si>
    <t>WM00301</t>
  </si>
  <si>
    <t>Electrical Distribution Replacement</t>
  </si>
  <si>
    <t>WP255</t>
  </si>
  <si>
    <t>WP25501</t>
  </si>
  <si>
    <t>Sherman Park B&amp;G Club HVAC System Repl.</t>
  </si>
  <si>
    <t>WZ114</t>
  </si>
  <si>
    <t>WZ11401</t>
  </si>
  <si>
    <t>Zoo Life Support Emergency Generators</t>
  </si>
  <si>
    <t>WZ119</t>
  </si>
  <si>
    <t>WZ11901</t>
  </si>
  <si>
    <t>African Plains Exhibit</t>
  </si>
  <si>
    <t>WC089</t>
  </si>
  <si>
    <t>WC08901</t>
  </si>
  <si>
    <t>Courthouse Elevator Renovation Phase 1</t>
  </si>
  <si>
    <t>WO602</t>
  </si>
  <si>
    <t>Sheriff Fleet Equipment</t>
  </si>
  <si>
    <t>House of Correction Fleet Equipment</t>
  </si>
  <si>
    <t>WO11203</t>
  </si>
  <si>
    <t>WO11204</t>
  </si>
  <si>
    <t>WO60201</t>
  </si>
  <si>
    <t>Annual</t>
  </si>
  <si>
    <t>Nigh</t>
  </si>
  <si>
    <t>Raab</t>
  </si>
  <si>
    <t>Kipp</t>
  </si>
  <si>
    <t xml:space="preserve">Construction Contract Award </t>
  </si>
  <si>
    <t>DAS Facilities Management Division AE&amp;ES Staffing Plan</t>
  </si>
  <si>
    <t>2016 Adopted Capital Improvements</t>
  </si>
  <si>
    <t>WH097</t>
  </si>
  <si>
    <t>WH01008</t>
  </si>
  <si>
    <t>WH01022</t>
  </si>
  <si>
    <t>WH03014</t>
  </si>
  <si>
    <t>WH09701</t>
  </si>
  <si>
    <t>Reconstruct CTH "N" South 92nd Street</t>
  </si>
  <si>
    <t>Reconstruct, S. 13th St. Puetz to Drexel</t>
  </si>
  <si>
    <t>W. Vienna Ave. - Menomonee River #771</t>
  </si>
  <si>
    <t>E. North Ave Bridge over Oak Leaf Bike Trail</t>
  </si>
  <si>
    <t>WA177</t>
  </si>
  <si>
    <t>WA194</t>
  </si>
  <si>
    <t>WA195</t>
  </si>
  <si>
    <t>WA196</t>
  </si>
  <si>
    <t>WA204</t>
  </si>
  <si>
    <t>WA205</t>
  </si>
  <si>
    <t>WA206</t>
  </si>
  <si>
    <t>WA207</t>
  </si>
  <si>
    <t>WA208</t>
  </si>
  <si>
    <t>WA209</t>
  </si>
  <si>
    <t>WA17701</t>
  </si>
  <si>
    <t>WA19401</t>
  </si>
  <si>
    <t>WA19501</t>
  </si>
  <si>
    <t>WA19601</t>
  </si>
  <si>
    <t>WA20401</t>
  </si>
  <si>
    <t>WA20501</t>
  </si>
  <si>
    <t>WA20601</t>
  </si>
  <si>
    <t>WA20701</t>
  </si>
  <si>
    <t>WA20801</t>
  </si>
  <si>
    <t>WA20901</t>
  </si>
  <si>
    <t>GMIA Parking Structure Repairs</t>
  </si>
  <si>
    <t>GMIA 13-31 and Taxiway S&amp;Y Re-Cable and Relight</t>
  </si>
  <si>
    <t>GMIA Taxiway F Reconstruction</t>
  </si>
  <si>
    <t>GMIA Replace Skywalk Glass</t>
  </si>
  <si>
    <t>Part 150 Noise Study Update</t>
  </si>
  <si>
    <t>GMIA Firehouse Addition - Design &amp; Construction</t>
  </si>
  <si>
    <t>GMIA Taxi Cab/Grd. Trans. Lot and Restroom</t>
  </si>
  <si>
    <t>GMIA Landside Road Rehabilitation</t>
  </si>
  <si>
    <t>LJT 15L-33R Resurface</t>
  </si>
  <si>
    <t>GMIA Sustainability Master Plan</t>
  </si>
  <si>
    <t>WP245</t>
  </si>
  <si>
    <t>WP279</t>
  </si>
  <si>
    <t>WP290</t>
  </si>
  <si>
    <t>WP368</t>
  </si>
  <si>
    <t>WP491</t>
  </si>
  <si>
    <t>WP492</t>
  </si>
  <si>
    <t>WP610</t>
  </si>
  <si>
    <t>WP613</t>
  </si>
  <si>
    <t>WP614</t>
  </si>
  <si>
    <t>WP616</t>
  </si>
  <si>
    <t>WP617</t>
  </si>
  <si>
    <t>WP618</t>
  </si>
  <si>
    <t>WP619</t>
  </si>
  <si>
    <t>WP620</t>
  </si>
  <si>
    <t>WP24501</t>
  </si>
  <si>
    <t>WP27914</t>
  </si>
  <si>
    <t>WP27918</t>
  </si>
  <si>
    <t>WP27919</t>
  </si>
  <si>
    <t>WP27923</t>
  </si>
  <si>
    <t>WP27941</t>
  </si>
  <si>
    <t>WP29001</t>
  </si>
  <si>
    <t>WP29002</t>
  </si>
  <si>
    <t>WP29003</t>
  </si>
  <si>
    <t>WP29004</t>
  </si>
  <si>
    <t>WP29005</t>
  </si>
  <si>
    <t>WP29006</t>
  </si>
  <si>
    <t>WP29007</t>
  </si>
  <si>
    <t>WP36809</t>
  </si>
  <si>
    <t>WP49101</t>
  </si>
  <si>
    <t>WP49201</t>
  </si>
  <si>
    <t>WP61001</t>
  </si>
  <si>
    <t>WP61301</t>
  </si>
  <si>
    <t>WP61401</t>
  </si>
  <si>
    <t>WP61601</t>
  </si>
  <si>
    <t>WP61701</t>
  </si>
  <si>
    <t>WP61801</t>
  </si>
  <si>
    <t>WP61802</t>
  </si>
  <si>
    <t>WP61901</t>
  </si>
  <si>
    <t>WP62002</t>
  </si>
  <si>
    <t>LaFollette Park Playground Replacement</t>
  </si>
  <si>
    <t>Gordon Park Walkways</t>
  </si>
  <si>
    <t>Algonquin Park Walkways</t>
  </si>
  <si>
    <t>Bay View Park Walkways</t>
  </si>
  <si>
    <t>Kosciuszko Park Walkways</t>
  </si>
  <si>
    <t>Big Bay Park Walkways</t>
  </si>
  <si>
    <t>Kinnickinnic Parkway- Phase I</t>
  </si>
  <si>
    <t>Kinnickinnic Parkway- Phase 2</t>
  </si>
  <si>
    <t>Kinnickinnic Parkway- Phase 3</t>
  </si>
  <si>
    <t>Kinnickinnic Parkway- Phase 4</t>
  </si>
  <si>
    <t>Kinnickinnic Parkway- S. 43rd St. to S. 51st St.</t>
  </si>
  <si>
    <t>KK Parkway- Jackson Park Dr 58th-Cleveland</t>
  </si>
  <si>
    <t>Kinnickinnic Parkway- S. 29th St. to S. 31st St.</t>
  </si>
  <si>
    <t>Brown Deer Clubhouse Roof</t>
  </si>
  <si>
    <t>East side OLT Reconstruct - Prospect to Bellview</t>
  </si>
  <si>
    <t>Root River OLT Extension</t>
  </si>
  <si>
    <t>Wahl Park Basketball Courts</t>
  </si>
  <si>
    <t>Cudahy Park Baseball Diamond</t>
  </si>
  <si>
    <t>Grant Park Baseball Diamond</t>
  </si>
  <si>
    <t>Pulaski Park Pavilion Improvements</t>
  </si>
  <si>
    <t>Washington Park Baseball Diamond</t>
  </si>
  <si>
    <t>Washington Park Washington Park Bandshell Maint/Repairs</t>
  </si>
  <si>
    <t>Washington Park Bandshell Boiler, Ramp, Dehumidifiers</t>
  </si>
  <si>
    <t>Milwaukee River Fish Passage</t>
  </si>
  <si>
    <t>Wahl Park Pavilion</t>
  </si>
  <si>
    <t>WP512</t>
  </si>
  <si>
    <t>WP51201</t>
  </si>
  <si>
    <t>McKinley Marina Parking Lots</t>
  </si>
  <si>
    <t>WZ150</t>
  </si>
  <si>
    <t>WZ151</t>
  </si>
  <si>
    <t>WZ161</t>
  </si>
  <si>
    <t>WZ163</t>
  </si>
  <si>
    <t>WZ15005</t>
  </si>
  <si>
    <t>WZ15101</t>
  </si>
  <si>
    <t>WZ16101</t>
  </si>
  <si>
    <t>WZ16301</t>
  </si>
  <si>
    <t>Reconfiguration of POS System- New Admin Fac</t>
  </si>
  <si>
    <t>Aviary Boiler Replacement</t>
  </si>
  <si>
    <t>ARC Ozone SYS Repl/HT EXCH &amp; Chill Valves</t>
  </si>
  <si>
    <t>ARC Heating</t>
  </si>
  <si>
    <t>ZOO</t>
  </si>
  <si>
    <t>WS040</t>
  </si>
  <si>
    <t>WS04010</t>
  </si>
  <si>
    <t>McGovern Park Senior Center Fire System</t>
  </si>
  <si>
    <t>WC059</t>
  </si>
  <si>
    <t>WC062</t>
  </si>
  <si>
    <t>WC116</t>
  </si>
  <si>
    <t>WC120</t>
  </si>
  <si>
    <t>WC05901</t>
  </si>
  <si>
    <t>WC06201</t>
  </si>
  <si>
    <t>WC11601</t>
  </si>
  <si>
    <t>WC12001</t>
  </si>
  <si>
    <t>CH Complex Electrical Infrastruc Upgrde Phase 1</t>
  </si>
  <si>
    <t>CJF - Building Roof Replacement</t>
  </si>
  <si>
    <t>Courthouse Cooling Coil Replacement</t>
  </si>
  <si>
    <t>CJF Hot Water Heater Replacement</t>
  </si>
  <si>
    <t>WJ068</t>
  </si>
  <si>
    <t>WJ074</t>
  </si>
  <si>
    <t>WJ086</t>
  </si>
  <si>
    <t>WJ06801</t>
  </si>
  <si>
    <t>WJ07401</t>
  </si>
  <si>
    <t>WJ08601</t>
  </si>
  <si>
    <t>HOC Roadway and Sidewalk Replacement</t>
  </si>
  <si>
    <t>HOC Master Control</t>
  </si>
  <si>
    <t>HOC Visiting Center Safety/Security Improvements</t>
  </si>
  <si>
    <t>WO077</t>
  </si>
  <si>
    <t>WO118</t>
  </si>
  <si>
    <t>WO165</t>
  </si>
  <si>
    <t>WO217</t>
  </si>
  <si>
    <t>WO246</t>
  </si>
  <si>
    <t>WO247</t>
  </si>
  <si>
    <t>WO452</t>
  </si>
  <si>
    <t>WO455</t>
  </si>
  <si>
    <t>WO632</t>
  </si>
  <si>
    <t>WO948</t>
  </si>
  <si>
    <t>WO07701</t>
  </si>
  <si>
    <t>WO11801</t>
  </si>
  <si>
    <t>WO16501</t>
  </si>
  <si>
    <t>WO21701</t>
  </si>
  <si>
    <t>WO24601</t>
  </si>
  <si>
    <t>WO24701</t>
  </si>
  <si>
    <t>WO45201</t>
  </si>
  <si>
    <t>WO45501</t>
  </si>
  <si>
    <t>WO51710</t>
  </si>
  <si>
    <t>WO51711</t>
  </si>
  <si>
    <t>WO51712</t>
  </si>
  <si>
    <t>WO51714</t>
  </si>
  <si>
    <t>WO63201</t>
  </si>
  <si>
    <t>WO94801</t>
  </si>
  <si>
    <t>Oak Creek Parkway- RR Tracks East to Chicago Ave</t>
  </si>
  <si>
    <t>Historical Center Exterior Cornice Restoration</t>
  </si>
  <si>
    <t>Countywide ADA Repairs</t>
  </si>
  <si>
    <t>Phone and Voicemail Replacement</t>
  </si>
  <si>
    <t>Wil O Way Grant Stage Improvements</t>
  </si>
  <si>
    <t>MCHS Window Grates</t>
  </si>
  <si>
    <t>Training Academy-Firing Range Ventillation Sys.</t>
  </si>
  <si>
    <t>Training Academy Controlled Turning Target Sys</t>
  </si>
  <si>
    <t>War Memorial/MAM ADA Restroom Renovations</t>
  </si>
  <si>
    <t>War Memorial/MAM Electrical System Upgrade</t>
  </si>
  <si>
    <t>War Memorial/MAM Sub Basement Structures</t>
  </si>
  <si>
    <t>Elevator Update and Restoration</t>
  </si>
  <si>
    <t>Enterprise Platform Modernization</t>
  </si>
  <si>
    <t>Milwaukee County Internet/Intranet Rebuild/Redes</t>
  </si>
  <si>
    <t>Asset and Work Order System</t>
  </si>
  <si>
    <t>Sue Rand</t>
  </si>
  <si>
    <t>PARKS</t>
  </si>
  <si>
    <t>Parks</t>
  </si>
  <si>
    <t>Design only</t>
  </si>
  <si>
    <t>Gulgowski</t>
  </si>
  <si>
    <t>Annuals</t>
  </si>
  <si>
    <t>AECOM</t>
  </si>
  <si>
    <t>Hold</t>
  </si>
  <si>
    <t>N/A</t>
  </si>
  <si>
    <t>Berry</t>
  </si>
  <si>
    <t>Mehta</t>
  </si>
  <si>
    <t>Banach</t>
  </si>
  <si>
    <t>Adam</t>
  </si>
  <si>
    <t>Freeman</t>
  </si>
  <si>
    <t>Appropriation for planning and design only</t>
  </si>
  <si>
    <t>Waszak</t>
  </si>
  <si>
    <t>Schmidt</t>
  </si>
  <si>
    <t>Service</t>
  </si>
  <si>
    <t>Wojciechowski</t>
  </si>
  <si>
    <t>TDSi</t>
  </si>
  <si>
    <t>TBD</t>
  </si>
  <si>
    <t>McAllister</t>
  </si>
  <si>
    <t>Plante Moran</t>
  </si>
  <si>
    <t>Excipio</t>
  </si>
  <si>
    <t>Carson</t>
  </si>
  <si>
    <t>Bahr</t>
  </si>
  <si>
    <t>Power Engineers</t>
  </si>
  <si>
    <t>OEM</t>
  </si>
  <si>
    <t>Viel</t>
  </si>
  <si>
    <t>Motorola/Baycom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</si>
</sst>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mmmm\-yy"/>
    <numFmt numFmtId="166" formatCode="[$-409]mmm\-yy;@"/>
  </numFmts>
  <fonts count="2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sz val="12"/>
      <color indexed="5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53"/>
      <name val="Arial"/>
      <family val="2"/>
    </font>
    <font>
      <sz val="12"/>
      <color indexed="10"/>
      <name val="Arial"/>
      <family val="2"/>
    </font>
    <font>
      <b/>
      <sz val="12"/>
      <color indexed="50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sz val="12"/>
      <color indexed="17"/>
      <name val="Arial"/>
      <family val="2"/>
    </font>
    <font>
      <b/>
      <u val="single"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/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16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Fill="1"/>
    <xf numFmtId="41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1" fillId="0" borderId="0" xfId="0" applyNumberFormat="1" applyFont="1"/>
    <xf numFmtId="0" fontId="6" fillId="0" borderId="0" xfId="0" applyFont="1"/>
    <xf numFmtId="0" fontId="7" fillId="0" borderId="0" xfId="0" applyFont="1"/>
    <xf numFmtId="3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9" fillId="0" borderId="0" xfId="0" applyFont="1"/>
    <xf numFmtId="41" fontId="9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/>
    <xf numFmtId="0" fontId="13" fillId="0" borderId="0" xfId="0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16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11" fillId="0" borderId="0" xfId="0" applyNumberFormat="1" applyFont="1" applyBorder="1"/>
    <xf numFmtId="0" fontId="11" fillId="0" borderId="0" xfId="0" applyFont="1"/>
    <xf numFmtId="0" fontId="9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Fill="1"/>
    <xf numFmtId="0" fontId="18" fillId="0" borderId="0" xfId="0" applyFont="1"/>
    <xf numFmtId="3" fontId="14" fillId="0" borderId="0" xfId="0" applyNumberFormat="1" applyFont="1" applyBorder="1" applyAlignment="1">
      <alignment horizontal="center"/>
    </xf>
    <xf numFmtId="49" fontId="16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0" xfId="16" applyNumberFormat="1" applyFont="1" applyAlignment="1">
      <alignment horizontal="center"/>
    </xf>
    <xf numFmtId="3" fontId="19" fillId="0" borderId="0" xfId="16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 wrapText="1"/>
    </xf>
    <xf numFmtId="17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NumberFormat="1" applyFont="1" applyBorder="1" applyAlignment="1">
      <alignment horizontal="center" wrapText="1" shrinkToFit="1"/>
    </xf>
    <xf numFmtId="3" fontId="21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0" xfId="16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2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Border="1" applyAlignment="1" quotePrefix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left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Border="1"/>
    <xf numFmtId="49" fontId="1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3" fontId="1" fillId="0" borderId="0" xfId="16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11" fillId="0" borderId="0" xfId="0" applyNumberFormat="1" applyFont="1" applyBorder="1" applyAlignment="1" quotePrefix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3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164" fontId="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9" fillId="0" borderId="0" xfId="16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6"/>
  <sheetViews>
    <sheetView tabSelected="1" zoomScale="75" zoomScaleNormal="75" workbookViewId="0" topLeftCell="C1">
      <pane ySplit="8" topLeftCell="A150" activePane="bottomLeft" state="frozen"/>
      <selection pane="topLeft" activeCell="D1" sqref="D1"/>
      <selection pane="bottomLeft" activeCell="N171" sqref="N171"/>
    </sheetView>
  </sheetViews>
  <sheetFormatPr defaultColWidth="9.140625" defaultRowHeight="12.75"/>
  <cols>
    <col min="1" max="1" width="13.57421875" style="76" customWidth="1"/>
    <col min="2" max="2" width="14.57421875" style="103" customWidth="1"/>
    <col min="3" max="3" width="58.00390625" style="47" customWidth="1"/>
    <col min="4" max="4" width="19.140625" style="95" customWidth="1"/>
    <col min="5" max="5" width="0.2890625" style="42" customWidth="1"/>
    <col min="6" max="6" width="15.7109375" style="30" customWidth="1"/>
    <col min="7" max="7" width="10.57421875" style="31" customWidth="1"/>
    <col min="8" max="8" width="19.140625" style="31" customWidth="1"/>
    <col min="9" max="9" width="18.8515625" style="31" customWidth="1"/>
    <col min="10" max="10" width="19.00390625" style="31" customWidth="1"/>
    <col min="11" max="11" width="17.00390625" style="31" customWidth="1"/>
    <col min="12" max="13" width="11.8515625" style="31" customWidth="1"/>
    <col min="14" max="14" width="15.140625" style="31" customWidth="1"/>
    <col min="15" max="15" width="16.28125" style="31" customWidth="1"/>
    <col min="16" max="16" width="14.140625" style="31" customWidth="1"/>
    <col min="17" max="17" width="13.57421875" style="31" customWidth="1"/>
    <col min="18" max="18" width="19.28125" style="31" customWidth="1"/>
    <col min="19" max="19" width="7.8515625" style="31" customWidth="1"/>
    <col min="20" max="20" width="4.7109375" style="2" customWidth="1"/>
    <col min="21" max="22" width="5.7109375" style="2" customWidth="1"/>
    <col min="23" max="23" width="6.28125" style="2" customWidth="1"/>
    <col min="24" max="24" width="5.140625" style="2" customWidth="1"/>
    <col min="25" max="25" width="6.28125" style="2" customWidth="1"/>
    <col min="26" max="27" width="4.7109375" style="2" customWidth="1"/>
    <col min="28" max="28" width="6.00390625" style="2" customWidth="1"/>
    <col min="29" max="30" width="5.8515625" style="2" customWidth="1"/>
    <col min="31" max="32" width="5.7109375" style="2" customWidth="1"/>
    <col min="33" max="33" width="6.140625" style="2" customWidth="1"/>
    <col min="34" max="34" width="5.7109375" style="2" customWidth="1"/>
    <col min="35" max="35" width="6.7109375" style="3" customWidth="1"/>
    <col min="36" max="61" width="9.140625" style="4" customWidth="1"/>
    <col min="62" max="62" width="11.7109375" style="4" customWidth="1"/>
    <col min="63" max="16384" width="9.140625" style="4" customWidth="1"/>
  </cols>
  <sheetData>
    <row r="1" spans="1:5" ht="15" customHeight="1">
      <c r="A1" s="85" t="s">
        <v>160</v>
      </c>
      <c r="B1" s="38"/>
      <c r="C1" s="39"/>
      <c r="D1" s="94"/>
      <c r="E1" s="54"/>
    </row>
    <row r="2" spans="1:5" ht="15" customHeight="1">
      <c r="A2" s="85" t="s">
        <v>161</v>
      </c>
      <c r="B2" s="38"/>
      <c r="C2" s="39"/>
      <c r="D2" s="94"/>
      <c r="E2" s="54"/>
    </row>
    <row r="3" spans="1:5" ht="15" customHeight="1">
      <c r="A3" s="85" t="s">
        <v>0</v>
      </c>
      <c r="B3" s="38"/>
      <c r="C3" s="40"/>
      <c r="D3" s="94"/>
      <c r="E3" s="57"/>
    </row>
    <row r="4" spans="1:5" ht="15" customHeight="1">
      <c r="A4" s="72"/>
      <c r="B4" s="38"/>
      <c r="C4" s="40"/>
      <c r="D4" s="94"/>
      <c r="E4" s="57"/>
    </row>
    <row r="5" spans="1:19" ht="15" customHeight="1">
      <c r="A5" s="72"/>
      <c r="B5" s="38"/>
      <c r="C5" s="40"/>
      <c r="D5" s="94"/>
      <c r="E5" s="57"/>
      <c r="F5" s="147" t="s">
        <v>49</v>
      </c>
      <c r="G5" s="147"/>
      <c r="H5" s="31" t="s">
        <v>113</v>
      </c>
      <c r="I5" s="31" t="s">
        <v>113</v>
      </c>
      <c r="J5" s="31" t="s">
        <v>113</v>
      </c>
      <c r="K5" s="31" t="s">
        <v>50</v>
      </c>
      <c r="L5" s="147" t="s">
        <v>51</v>
      </c>
      <c r="M5" s="147"/>
      <c r="N5" s="147"/>
      <c r="O5" s="147"/>
      <c r="P5" s="147" t="s">
        <v>52</v>
      </c>
      <c r="Q5" s="147"/>
      <c r="R5" s="147"/>
      <c r="S5" s="147"/>
    </row>
    <row r="6" spans="1:18" ht="15" customHeight="1">
      <c r="A6" s="73"/>
      <c r="B6" s="38"/>
      <c r="C6" s="40"/>
      <c r="D6" s="94"/>
      <c r="E6" s="58"/>
      <c r="F6" s="147" t="s">
        <v>53</v>
      </c>
      <c r="G6" s="147"/>
      <c r="K6" s="31" t="s">
        <v>54</v>
      </c>
      <c r="L6" s="31" t="s">
        <v>50</v>
      </c>
      <c r="M6" s="31" t="s">
        <v>55</v>
      </c>
      <c r="N6" s="31" t="s">
        <v>56</v>
      </c>
      <c r="P6" s="31" t="s">
        <v>50</v>
      </c>
      <c r="Q6" s="31" t="s">
        <v>55</v>
      </c>
      <c r="R6" s="31" t="s">
        <v>56</v>
      </c>
    </row>
    <row r="7" spans="1:34" ht="30.75" customHeight="1">
      <c r="A7" s="74"/>
      <c r="B7" s="101" t="s">
        <v>1</v>
      </c>
      <c r="C7" s="40"/>
      <c r="D7" s="100">
        <v>2016</v>
      </c>
      <c r="E7" s="65"/>
      <c r="F7" s="32"/>
      <c r="G7" s="33"/>
      <c r="H7" s="61" t="s">
        <v>159</v>
      </c>
      <c r="I7" s="61" t="s">
        <v>62</v>
      </c>
      <c r="J7" s="61" t="s">
        <v>63</v>
      </c>
      <c r="K7" s="33" t="s">
        <v>57</v>
      </c>
      <c r="L7" s="33" t="s">
        <v>58</v>
      </c>
      <c r="M7" s="33" t="s">
        <v>56</v>
      </c>
      <c r="N7" s="33"/>
      <c r="O7" s="33" t="s">
        <v>59</v>
      </c>
      <c r="P7" s="33" t="s">
        <v>58</v>
      </c>
      <c r="Q7" s="33" t="s">
        <v>56</v>
      </c>
      <c r="R7" s="33"/>
      <c r="S7" s="33" t="s">
        <v>59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" customHeight="1">
      <c r="A8" s="41" t="s">
        <v>2</v>
      </c>
      <c r="B8" s="102" t="s">
        <v>2</v>
      </c>
      <c r="C8" s="41" t="s">
        <v>3</v>
      </c>
      <c r="D8" s="124" t="s">
        <v>4</v>
      </c>
      <c r="E8" s="66"/>
      <c r="F8" s="33" t="s">
        <v>60</v>
      </c>
      <c r="G8" s="33" t="s">
        <v>74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" customHeight="1">
      <c r="A9" s="41"/>
      <c r="B9" s="102"/>
      <c r="C9" s="41"/>
      <c r="D9" s="124"/>
      <c r="E9" s="66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" customHeight="1">
      <c r="A10" s="74"/>
      <c r="B10" s="38"/>
      <c r="C10" s="87" t="s">
        <v>89</v>
      </c>
      <c r="D10" s="94"/>
      <c r="E10" s="6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" customHeight="1">
      <c r="A11" s="74"/>
      <c r="B11" s="38"/>
      <c r="C11" s="39"/>
      <c r="D11" s="94"/>
      <c r="E11" s="6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" customHeight="1">
      <c r="A12" s="74"/>
      <c r="B12" s="38"/>
      <c r="C12" s="86" t="s">
        <v>91</v>
      </c>
      <c r="D12" s="94"/>
      <c r="E12" s="6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" customHeight="1">
      <c r="A13" s="74" t="s">
        <v>92</v>
      </c>
      <c r="B13" s="38" t="s">
        <v>75</v>
      </c>
      <c r="C13" s="114" t="s">
        <v>94</v>
      </c>
      <c r="D13" s="94">
        <v>5350000</v>
      </c>
      <c r="E13" s="67"/>
      <c r="F13" s="30" t="s">
        <v>84</v>
      </c>
      <c r="H13" s="133">
        <v>42500</v>
      </c>
      <c r="I13" s="133">
        <v>42536</v>
      </c>
      <c r="J13" s="133">
        <v>43040</v>
      </c>
      <c r="K13" s="132" t="s">
        <v>102</v>
      </c>
      <c r="L13" s="134"/>
      <c r="M13" s="132"/>
      <c r="N13" s="132"/>
      <c r="O13" s="132"/>
      <c r="P13" s="132"/>
      <c r="Q13" s="132" t="s">
        <v>64</v>
      </c>
      <c r="R13" s="132"/>
      <c r="S13" s="132" t="s">
        <v>64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" customHeight="1">
      <c r="A14" s="74" t="s">
        <v>92</v>
      </c>
      <c r="B14" s="38" t="s">
        <v>163</v>
      </c>
      <c r="C14" s="114" t="s">
        <v>167</v>
      </c>
      <c r="D14" s="94">
        <v>250000</v>
      </c>
      <c r="E14" s="67"/>
      <c r="F14" s="30" t="s">
        <v>84</v>
      </c>
      <c r="H14" s="133">
        <v>43525</v>
      </c>
      <c r="I14" s="133">
        <v>43556</v>
      </c>
      <c r="J14" s="133">
        <v>43770</v>
      </c>
      <c r="K14" s="132" t="s">
        <v>102</v>
      </c>
      <c r="L14" s="134"/>
      <c r="M14" s="132" t="s">
        <v>64</v>
      </c>
      <c r="N14" s="132"/>
      <c r="O14" s="132" t="s">
        <v>64</v>
      </c>
      <c r="P14" s="132"/>
      <c r="Q14" s="132" t="s">
        <v>64</v>
      </c>
      <c r="R14" s="132"/>
      <c r="S14" s="132" t="s">
        <v>64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" customHeight="1">
      <c r="A15" s="74" t="s">
        <v>92</v>
      </c>
      <c r="B15" s="38" t="s">
        <v>107</v>
      </c>
      <c r="C15" s="114" t="s">
        <v>110</v>
      </c>
      <c r="D15" s="94">
        <v>500000</v>
      </c>
      <c r="E15" s="67"/>
      <c r="F15" s="30" t="s">
        <v>84</v>
      </c>
      <c r="H15" s="133">
        <v>43101</v>
      </c>
      <c r="I15" s="133">
        <v>43191</v>
      </c>
      <c r="J15" s="133">
        <v>43405</v>
      </c>
      <c r="K15" s="132" t="s">
        <v>102</v>
      </c>
      <c r="L15" s="134"/>
      <c r="M15" s="132" t="s">
        <v>64</v>
      </c>
      <c r="N15" s="132"/>
      <c r="O15" s="132" t="s">
        <v>64</v>
      </c>
      <c r="P15" s="132"/>
      <c r="Q15" s="132" t="s">
        <v>64</v>
      </c>
      <c r="R15" s="132"/>
      <c r="S15" s="132" t="s">
        <v>27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" customHeight="1">
      <c r="A16" s="74" t="s">
        <v>92</v>
      </c>
      <c r="B16" s="38" t="s">
        <v>93</v>
      </c>
      <c r="C16" s="114" t="s">
        <v>95</v>
      </c>
      <c r="D16" s="94">
        <v>3418000</v>
      </c>
      <c r="E16" s="67"/>
      <c r="F16" s="30" t="s">
        <v>84</v>
      </c>
      <c r="H16" s="133">
        <v>42461</v>
      </c>
      <c r="I16" s="133">
        <v>42491</v>
      </c>
      <c r="J16" s="133">
        <v>42675</v>
      </c>
      <c r="K16" s="132" t="s">
        <v>102</v>
      </c>
      <c r="L16" s="134"/>
      <c r="M16" s="132"/>
      <c r="N16" s="132"/>
      <c r="O16" s="132"/>
      <c r="P16" s="132"/>
      <c r="Q16" s="132" t="s">
        <v>64</v>
      </c>
      <c r="R16" s="132"/>
      <c r="S16" s="132" t="s">
        <v>64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" customHeight="1">
      <c r="A17" s="75" t="s">
        <v>92</v>
      </c>
      <c r="B17" s="75" t="s">
        <v>164</v>
      </c>
      <c r="C17" s="114" t="s">
        <v>168</v>
      </c>
      <c r="D17" s="95">
        <v>300000</v>
      </c>
      <c r="E17" s="67"/>
      <c r="F17" s="30" t="s">
        <v>84</v>
      </c>
      <c r="H17" s="133">
        <v>43497</v>
      </c>
      <c r="I17" s="133">
        <v>43556</v>
      </c>
      <c r="J17" s="133">
        <v>43770</v>
      </c>
      <c r="K17" s="132" t="s">
        <v>102</v>
      </c>
      <c r="L17" s="134"/>
      <c r="M17" s="132" t="s">
        <v>64</v>
      </c>
      <c r="N17" s="132"/>
      <c r="O17" s="132" t="s">
        <v>64</v>
      </c>
      <c r="P17" s="132"/>
      <c r="Q17" s="132" t="s">
        <v>64</v>
      </c>
      <c r="R17" s="132"/>
      <c r="S17" s="132" t="s">
        <v>64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" customHeight="1">
      <c r="A18" s="75" t="s">
        <v>104</v>
      </c>
      <c r="B18" s="75" t="s">
        <v>165</v>
      </c>
      <c r="C18" s="114" t="s">
        <v>169</v>
      </c>
      <c r="D18" s="95">
        <v>150000</v>
      </c>
      <c r="E18" s="67"/>
      <c r="F18" s="30" t="s">
        <v>84</v>
      </c>
      <c r="H18" s="133">
        <v>43221</v>
      </c>
      <c r="I18" s="133">
        <v>43252</v>
      </c>
      <c r="J18" s="133">
        <v>43405</v>
      </c>
      <c r="K18" s="132" t="s">
        <v>102</v>
      </c>
      <c r="L18" s="134"/>
      <c r="M18" s="132" t="s">
        <v>64</v>
      </c>
      <c r="N18" s="132"/>
      <c r="O18" s="132" t="s">
        <v>64</v>
      </c>
      <c r="P18" s="132"/>
      <c r="Q18" s="132" t="s">
        <v>64</v>
      </c>
      <c r="R18" s="132"/>
      <c r="S18" s="132" t="s">
        <v>64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 customHeight="1">
      <c r="A19" s="75" t="s">
        <v>105</v>
      </c>
      <c r="B19" s="75" t="s">
        <v>108</v>
      </c>
      <c r="C19" s="114" t="s">
        <v>111</v>
      </c>
      <c r="D19" s="95">
        <v>90000</v>
      </c>
      <c r="E19" s="67"/>
      <c r="F19" s="30" t="s">
        <v>84</v>
      </c>
      <c r="H19" s="133">
        <v>42826</v>
      </c>
      <c r="I19" s="133">
        <v>42856</v>
      </c>
      <c r="J19" s="133">
        <v>43040</v>
      </c>
      <c r="K19" s="132" t="s">
        <v>102</v>
      </c>
      <c r="L19" s="134"/>
      <c r="M19" s="132" t="s">
        <v>64</v>
      </c>
      <c r="N19" s="132"/>
      <c r="O19" s="132" t="s">
        <v>64</v>
      </c>
      <c r="P19" s="132"/>
      <c r="Q19" s="132" t="s">
        <v>64</v>
      </c>
      <c r="R19" s="132"/>
      <c r="S19" s="132" t="s">
        <v>64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" customHeight="1">
      <c r="A20" s="75" t="s">
        <v>106</v>
      </c>
      <c r="B20" s="75" t="s">
        <v>109</v>
      </c>
      <c r="C20" s="114" t="s">
        <v>112</v>
      </c>
      <c r="D20" s="95">
        <v>450000</v>
      </c>
      <c r="E20" s="67"/>
      <c r="F20" s="30" t="s">
        <v>84</v>
      </c>
      <c r="H20" s="133">
        <v>42522</v>
      </c>
      <c r="I20" s="133">
        <v>42552</v>
      </c>
      <c r="J20" s="133">
        <v>42644</v>
      </c>
      <c r="K20" s="132" t="s">
        <v>102</v>
      </c>
      <c r="L20" s="134"/>
      <c r="M20" s="132" t="s">
        <v>64</v>
      </c>
      <c r="N20" s="132" t="s">
        <v>27</v>
      </c>
      <c r="O20" s="132"/>
      <c r="P20" s="132" t="s">
        <v>64</v>
      </c>
      <c r="Q20" s="132"/>
      <c r="R20" s="132"/>
      <c r="S20" s="13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 customHeight="1">
      <c r="A21" s="75" t="s">
        <v>162</v>
      </c>
      <c r="B21" s="75" t="s">
        <v>166</v>
      </c>
      <c r="C21" s="114" t="s">
        <v>170</v>
      </c>
      <c r="D21" s="95">
        <v>200000</v>
      </c>
      <c r="E21" s="67"/>
      <c r="F21" s="30" t="s">
        <v>84</v>
      </c>
      <c r="H21" s="133">
        <v>43525</v>
      </c>
      <c r="I21" s="133">
        <v>43556</v>
      </c>
      <c r="J21" s="133">
        <v>43709</v>
      </c>
      <c r="K21" s="132" t="s">
        <v>102</v>
      </c>
      <c r="L21" s="134"/>
      <c r="M21" s="132" t="s">
        <v>64</v>
      </c>
      <c r="N21" s="132"/>
      <c r="O21" s="132" t="s">
        <v>64</v>
      </c>
      <c r="P21" s="132"/>
      <c r="Q21" s="132" t="s">
        <v>64</v>
      </c>
      <c r="R21" s="132"/>
      <c r="S21" s="132" t="s">
        <v>64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" customHeight="1">
      <c r="A22" s="56"/>
      <c r="B22" s="56"/>
      <c r="C22" s="88"/>
      <c r="D22" s="125"/>
      <c r="E22" s="6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>
      <c r="A23" s="73" t="s">
        <v>70</v>
      </c>
      <c r="B23" s="38"/>
      <c r="C23" s="86" t="s">
        <v>90</v>
      </c>
      <c r="D23" s="117">
        <f>SUM(D13:D22)</f>
        <v>10708000</v>
      </c>
      <c r="E23" s="67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 customHeight="1">
      <c r="A24" s="73"/>
      <c r="B24" s="38"/>
      <c r="C24" s="86"/>
      <c r="D24" s="117"/>
      <c r="E24" s="67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73"/>
      <c r="B25" s="38"/>
      <c r="C25" s="39" t="s">
        <v>45</v>
      </c>
      <c r="D25" s="94"/>
      <c r="E25" s="6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74" t="s">
        <v>114</v>
      </c>
      <c r="B26" s="38" t="s">
        <v>115</v>
      </c>
      <c r="C26" s="40" t="s">
        <v>116</v>
      </c>
      <c r="D26" s="94">
        <v>14450000</v>
      </c>
      <c r="E26" s="67"/>
      <c r="F26" s="30" t="s">
        <v>84</v>
      </c>
      <c r="H26" s="133">
        <v>42370</v>
      </c>
      <c r="I26" s="122"/>
      <c r="J26" s="130">
        <v>42614</v>
      </c>
      <c r="K26" s="31" t="s">
        <v>156</v>
      </c>
      <c r="Q26" s="31" t="s">
        <v>64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73"/>
      <c r="B27" s="38"/>
      <c r="C27" s="39"/>
      <c r="D27" s="94"/>
      <c r="E27" s="6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>
      <c r="A28" s="73" t="s">
        <v>71</v>
      </c>
      <c r="B28" s="38"/>
      <c r="C28" s="39" t="s">
        <v>46</v>
      </c>
      <c r="D28" s="117">
        <f>SUM(D26:D27)</f>
        <v>14450000</v>
      </c>
      <c r="E28" s="67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>
      <c r="A29" s="74"/>
      <c r="B29" s="38"/>
      <c r="C29" s="39"/>
      <c r="D29" s="94"/>
      <c r="E29" s="6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>
      <c r="A30" s="74"/>
      <c r="B30" s="38"/>
      <c r="C30" s="39" t="s">
        <v>5</v>
      </c>
      <c r="D30" s="94"/>
      <c r="E30" s="6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>
      <c r="A31" s="74" t="s">
        <v>96</v>
      </c>
      <c r="B31" s="38" t="s">
        <v>76</v>
      </c>
      <c r="C31" s="40" t="s">
        <v>97</v>
      </c>
      <c r="D31" s="94">
        <v>309000</v>
      </c>
      <c r="E31" s="67"/>
      <c r="G31" s="131" t="s">
        <v>64</v>
      </c>
      <c r="H31" s="136">
        <v>42491</v>
      </c>
      <c r="I31" s="136">
        <v>42522</v>
      </c>
      <c r="J31" s="136">
        <v>42675</v>
      </c>
      <c r="K31" s="135" t="s">
        <v>157</v>
      </c>
      <c r="L31" s="135" t="s">
        <v>64</v>
      </c>
      <c r="M31" s="135"/>
      <c r="N31" s="135"/>
      <c r="O31" s="135"/>
      <c r="P31" s="135" t="s">
        <v>64</v>
      </c>
      <c r="Q31" s="135"/>
      <c r="R31" s="135"/>
      <c r="S31" s="135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>
      <c r="A32" s="74" t="s">
        <v>171</v>
      </c>
      <c r="B32" s="38" t="s">
        <v>181</v>
      </c>
      <c r="C32" s="40" t="s">
        <v>191</v>
      </c>
      <c r="D32" s="94">
        <v>610000</v>
      </c>
      <c r="E32" s="67"/>
      <c r="G32" s="131" t="s">
        <v>64</v>
      </c>
      <c r="H32" s="133">
        <v>42491</v>
      </c>
      <c r="I32" s="133">
        <v>42491</v>
      </c>
      <c r="J32" s="133">
        <v>42644</v>
      </c>
      <c r="K32" s="132" t="s">
        <v>87</v>
      </c>
      <c r="L32" s="132"/>
      <c r="M32" s="132" t="s">
        <v>64</v>
      </c>
      <c r="N32" s="132"/>
      <c r="O32" s="132" t="s">
        <v>64</v>
      </c>
      <c r="P32" s="132"/>
      <c r="Q32" s="132" t="s">
        <v>64</v>
      </c>
      <c r="R32" s="132"/>
      <c r="S32" s="132" t="s">
        <v>64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>
      <c r="A33" s="74" t="s">
        <v>117</v>
      </c>
      <c r="B33" s="38" t="s">
        <v>118</v>
      </c>
      <c r="C33" s="40" t="s">
        <v>119</v>
      </c>
      <c r="D33" s="94">
        <v>225000</v>
      </c>
      <c r="E33" s="67"/>
      <c r="G33" s="131" t="s">
        <v>64</v>
      </c>
      <c r="H33" s="138" t="s">
        <v>351</v>
      </c>
      <c r="I33" s="138" t="s">
        <v>351</v>
      </c>
      <c r="J33" s="138" t="s">
        <v>351</v>
      </c>
      <c r="K33" s="137" t="s">
        <v>158</v>
      </c>
      <c r="L33" s="137" t="s">
        <v>64</v>
      </c>
      <c r="M33" s="137"/>
      <c r="N33" s="137"/>
      <c r="O33" s="137"/>
      <c r="P33" s="137" t="s">
        <v>64</v>
      </c>
      <c r="Q33" s="137"/>
      <c r="R33" s="137"/>
      <c r="S33" s="137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>
      <c r="A34" s="74" t="s">
        <v>120</v>
      </c>
      <c r="B34" s="38" t="s">
        <v>121</v>
      </c>
      <c r="C34" s="40" t="s">
        <v>122</v>
      </c>
      <c r="D34" s="94">
        <v>225000</v>
      </c>
      <c r="E34" s="67"/>
      <c r="G34" s="31" t="s">
        <v>64</v>
      </c>
      <c r="H34" s="138">
        <v>42491</v>
      </c>
      <c r="I34" s="138">
        <v>42522</v>
      </c>
      <c r="J34" s="138">
        <v>42644</v>
      </c>
      <c r="K34" s="137" t="s">
        <v>157</v>
      </c>
      <c r="L34" s="137" t="s">
        <v>64</v>
      </c>
      <c r="M34" s="137"/>
      <c r="N34" s="137"/>
      <c r="O34" s="137"/>
      <c r="P34" s="137" t="s">
        <v>64</v>
      </c>
      <c r="Q34" s="137"/>
      <c r="R34" s="137"/>
      <c r="S34" s="137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>
      <c r="A35" s="75" t="s">
        <v>123</v>
      </c>
      <c r="B35" s="75" t="s">
        <v>124</v>
      </c>
      <c r="C35" s="44" t="s">
        <v>125</v>
      </c>
      <c r="D35" s="95">
        <v>1120000</v>
      </c>
      <c r="E35" s="67"/>
      <c r="G35" s="31" t="s">
        <v>64</v>
      </c>
      <c r="H35" s="138">
        <v>42461</v>
      </c>
      <c r="I35" s="138">
        <v>42491</v>
      </c>
      <c r="J35" s="138">
        <v>42644</v>
      </c>
      <c r="K35" s="137" t="s">
        <v>158</v>
      </c>
      <c r="L35" s="137" t="s">
        <v>64</v>
      </c>
      <c r="M35" s="137"/>
      <c r="N35" s="137"/>
      <c r="O35" s="137"/>
      <c r="P35" s="137" t="s">
        <v>64</v>
      </c>
      <c r="Q35" s="137"/>
      <c r="R35" s="137"/>
      <c r="S35" s="139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>
      <c r="A36" s="75" t="s">
        <v>126</v>
      </c>
      <c r="B36" s="75" t="s">
        <v>127</v>
      </c>
      <c r="C36" s="44" t="s">
        <v>128</v>
      </c>
      <c r="D36" s="95">
        <v>500000</v>
      </c>
      <c r="E36" s="67"/>
      <c r="G36" s="31" t="s">
        <v>64</v>
      </c>
      <c r="H36" s="138">
        <v>42461</v>
      </c>
      <c r="I36" s="138">
        <v>42491</v>
      </c>
      <c r="J36" s="138">
        <v>42644</v>
      </c>
      <c r="K36" s="137" t="s">
        <v>158</v>
      </c>
      <c r="L36" s="137" t="s">
        <v>64</v>
      </c>
      <c r="M36" s="137"/>
      <c r="N36" s="137"/>
      <c r="O36" s="137"/>
      <c r="P36" s="137" t="s">
        <v>64</v>
      </c>
      <c r="Q36" s="137"/>
      <c r="R36" s="137"/>
      <c r="S36" s="137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5" s="22" customFormat="1" ht="15" customHeight="1">
      <c r="A37" s="75" t="s">
        <v>172</v>
      </c>
      <c r="B37" s="75" t="s">
        <v>182</v>
      </c>
      <c r="C37" s="44" t="s">
        <v>192</v>
      </c>
      <c r="D37" s="95">
        <v>1760000</v>
      </c>
      <c r="E37" s="67"/>
      <c r="F37" s="30"/>
      <c r="G37" s="31" t="s">
        <v>64</v>
      </c>
      <c r="H37" s="138">
        <v>42491</v>
      </c>
      <c r="I37" s="138">
        <v>42522</v>
      </c>
      <c r="J37" s="138">
        <v>42675</v>
      </c>
      <c r="K37" s="137" t="s">
        <v>157</v>
      </c>
      <c r="L37" s="137" t="s">
        <v>64</v>
      </c>
      <c r="M37" s="137"/>
      <c r="N37" s="137"/>
      <c r="O37" s="137"/>
      <c r="P37" s="137" t="s">
        <v>64</v>
      </c>
      <c r="Q37" s="137"/>
      <c r="R37" s="137"/>
      <c r="S37" s="137"/>
      <c r="T37" s="2"/>
      <c r="U37" s="2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7"/>
    </row>
    <row r="38" spans="1:35" s="25" customFormat="1" ht="15" customHeight="1">
      <c r="A38" s="75" t="s">
        <v>173</v>
      </c>
      <c r="B38" s="75" t="s">
        <v>183</v>
      </c>
      <c r="C38" s="44" t="s">
        <v>193</v>
      </c>
      <c r="D38" s="95">
        <v>2500000</v>
      </c>
      <c r="E38" s="68"/>
      <c r="F38" s="30"/>
      <c r="G38" s="31" t="s">
        <v>64</v>
      </c>
      <c r="H38" s="138">
        <v>42552</v>
      </c>
      <c r="I38" s="138">
        <v>42826</v>
      </c>
      <c r="J38" s="138">
        <v>43040</v>
      </c>
      <c r="K38" s="137" t="s">
        <v>103</v>
      </c>
      <c r="L38" s="137" t="s">
        <v>64</v>
      </c>
      <c r="M38" s="137"/>
      <c r="N38" s="137"/>
      <c r="O38" s="137"/>
      <c r="P38" s="137" t="s">
        <v>64</v>
      </c>
      <c r="Q38" s="137"/>
      <c r="R38" s="137"/>
      <c r="S38" s="137"/>
      <c r="T38" s="91"/>
      <c r="U38" s="91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6"/>
    </row>
    <row r="39" spans="1:35" s="25" customFormat="1" ht="15" customHeight="1">
      <c r="A39" s="75" t="s">
        <v>174</v>
      </c>
      <c r="B39" s="75" t="s">
        <v>184</v>
      </c>
      <c r="C39" s="44" t="s">
        <v>194</v>
      </c>
      <c r="D39" s="95">
        <v>5500000</v>
      </c>
      <c r="E39" s="68"/>
      <c r="F39" s="30"/>
      <c r="G39" s="31" t="s">
        <v>64</v>
      </c>
      <c r="H39" s="138">
        <v>42583</v>
      </c>
      <c r="I39" s="138">
        <v>42614</v>
      </c>
      <c r="J39" s="138">
        <v>42979</v>
      </c>
      <c r="K39" s="137" t="s">
        <v>103</v>
      </c>
      <c r="L39" s="137"/>
      <c r="M39" s="137"/>
      <c r="N39" s="137" t="s">
        <v>64</v>
      </c>
      <c r="O39" s="137" t="s">
        <v>64</v>
      </c>
      <c r="P39" s="137" t="s">
        <v>64</v>
      </c>
      <c r="Q39" s="137"/>
      <c r="R39" s="137"/>
      <c r="S39" s="137"/>
      <c r="T39" s="91"/>
      <c r="U39" s="91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6"/>
    </row>
    <row r="40" spans="1:35" s="25" customFormat="1" ht="15" customHeight="1">
      <c r="A40" s="75" t="s">
        <v>175</v>
      </c>
      <c r="B40" s="75" t="s">
        <v>185</v>
      </c>
      <c r="C40" s="44" t="s">
        <v>195</v>
      </c>
      <c r="D40" s="95">
        <v>3500000</v>
      </c>
      <c r="E40" s="68"/>
      <c r="F40" s="30"/>
      <c r="G40" s="31" t="s">
        <v>64</v>
      </c>
      <c r="H40" s="138" t="s">
        <v>352</v>
      </c>
      <c r="I40" s="138" t="s">
        <v>352</v>
      </c>
      <c r="J40" s="138" t="s">
        <v>352</v>
      </c>
      <c r="K40" s="137" t="s">
        <v>353</v>
      </c>
      <c r="L40" s="137"/>
      <c r="M40" s="137"/>
      <c r="N40" s="137" t="s">
        <v>64</v>
      </c>
      <c r="O40" s="137" t="s">
        <v>64</v>
      </c>
      <c r="P40" s="137" t="s">
        <v>352</v>
      </c>
      <c r="Q40" s="137" t="s">
        <v>352</v>
      </c>
      <c r="R40" s="137" t="s">
        <v>352</v>
      </c>
      <c r="S40" s="139"/>
      <c r="T40" s="91"/>
      <c r="U40" s="91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6"/>
    </row>
    <row r="41" spans="1:35" s="22" customFormat="1" ht="15" customHeight="1">
      <c r="A41" s="75" t="s">
        <v>176</v>
      </c>
      <c r="B41" s="75" t="s">
        <v>186</v>
      </c>
      <c r="C41" s="44" t="s">
        <v>196</v>
      </c>
      <c r="D41" s="95">
        <v>1995500</v>
      </c>
      <c r="E41" s="69"/>
      <c r="F41" s="30"/>
      <c r="G41" s="31" t="s">
        <v>64</v>
      </c>
      <c r="H41" s="138">
        <v>42644</v>
      </c>
      <c r="I41" s="138">
        <v>42675</v>
      </c>
      <c r="J41" s="138">
        <v>43070</v>
      </c>
      <c r="K41" s="137" t="s">
        <v>158</v>
      </c>
      <c r="L41" s="137"/>
      <c r="M41" s="137"/>
      <c r="N41" s="137" t="s">
        <v>64</v>
      </c>
      <c r="O41" s="137" t="s">
        <v>64</v>
      </c>
      <c r="P41" s="137" t="s">
        <v>64</v>
      </c>
      <c r="Q41" s="137"/>
      <c r="R41" s="137"/>
      <c r="S41" s="137"/>
      <c r="T41" s="2"/>
      <c r="U41" s="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s="22" customFormat="1" ht="15" customHeight="1">
      <c r="A42" s="75" t="s">
        <v>177</v>
      </c>
      <c r="B42" s="75" t="s">
        <v>187</v>
      </c>
      <c r="C42" s="44" t="s">
        <v>197</v>
      </c>
      <c r="D42" s="95">
        <v>1584000</v>
      </c>
      <c r="E42" s="69"/>
      <c r="F42" s="30"/>
      <c r="G42" s="131" t="s">
        <v>64</v>
      </c>
      <c r="H42" s="138">
        <v>42491</v>
      </c>
      <c r="I42" s="138">
        <v>42522</v>
      </c>
      <c r="J42" s="138">
        <v>42675</v>
      </c>
      <c r="K42" s="137" t="s">
        <v>103</v>
      </c>
      <c r="L42" s="137"/>
      <c r="M42" s="137" t="s">
        <v>64</v>
      </c>
      <c r="N42" s="137"/>
      <c r="O42" s="137" t="s">
        <v>64</v>
      </c>
      <c r="P42" s="137" t="s">
        <v>64</v>
      </c>
      <c r="Q42" s="137"/>
      <c r="R42" s="137"/>
      <c r="S42" s="137"/>
      <c r="T42" s="2"/>
      <c r="U42" s="2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s="22" customFormat="1" ht="15" customHeight="1">
      <c r="A43" s="75" t="s">
        <v>178</v>
      </c>
      <c r="B43" s="75" t="s">
        <v>188</v>
      </c>
      <c r="C43" s="44" t="s">
        <v>198</v>
      </c>
      <c r="D43" s="95">
        <v>350000</v>
      </c>
      <c r="E43" s="69"/>
      <c r="F43" s="30"/>
      <c r="G43" s="131" t="s">
        <v>64</v>
      </c>
      <c r="H43" s="138">
        <v>42795</v>
      </c>
      <c r="I43" s="138">
        <v>42826</v>
      </c>
      <c r="J43" s="138">
        <v>42948</v>
      </c>
      <c r="K43" s="137" t="s">
        <v>348</v>
      </c>
      <c r="L43" s="137" t="s">
        <v>64</v>
      </c>
      <c r="M43" s="137"/>
      <c r="N43" s="137"/>
      <c r="O43" s="137"/>
      <c r="P43" s="137" t="s">
        <v>64</v>
      </c>
      <c r="Q43" s="137"/>
      <c r="R43" s="137"/>
      <c r="S43" s="137"/>
      <c r="T43" s="2"/>
      <c r="U43" s="2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s="22" customFormat="1" ht="15" customHeight="1">
      <c r="A44" s="75" t="s">
        <v>179</v>
      </c>
      <c r="B44" s="75" t="s">
        <v>189</v>
      </c>
      <c r="C44" s="44" t="s">
        <v>199</v>
      </c>
      <c r="D44" s="95">
        <v>1580000</v>
      </c>
      <c r="E44" s="69"/>
      <c r="F44" s="30"/>
      <c r="G44" s="131" t="s">
        <v>64</v>
      </c>
      <c r="H44" s="138">
        <v>42491</v>
      </c>
      <c r="I44" s="138">
        <v>42826</v>
      </c>
      <c r="J44" s="138">
        <v>43040</v>
      </c>
      <c r="K44" s="137" t="s">
        <v>157</v>
      </c>
      <c r="L44" s="137" t="s">
        <v>64</v>
      </c>
      <c r="M44" s="137"/>
      <c r="N44" s="137"/>
      <c r="O44" s="137"/>
      <c r="P44" s="137" t="s">
        <v>64</v>
      </c>
      <c r="Q44" s="137"/>
      <c r="R44" s="137"/>
      <c r="S44" s="137"/>
      <c r="T44" s="2"/>
      <c r="U44" s="2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s="22" customFormat="1" ht="15" customHeight="1">
      <c r="A45" s="75" t="s">
        <v>180</v>
      </c>
      <c r="B45" s="75" t="s">
        <v>190</v>
      </c>
      <c r="C45" s="44" t="s">
        <v>200</v>
      </c>
      <c r="D45" s="95">
        <v>400000</v>
      </c>
      <c r="E45" s="69"/>
      <c r="F45" s="30"/>
      <c r="G45" s="131" t="s">
        <v>64</v>
      </c>
      <c r="H45" s="138" t="s">
        <v>352</v>
      </c>
      <c r="I45" s="138" t="s">
        <v>352</v>
      </c>
      <c r="J45" s="138" t="s">
        <v>352</v>
      </c>
      <c r="K45" s="137" t="s">
        <v>103</v>
      </c>
      <c r="L45" s="137"/>
      <c r="M45" s="137"/>
      <c r="N45" s="137" t="s">
        <v>64</v>
      </c>
      <c r="O45" s="137" t="s">
        <v>64</v>
      </c>
      <c r="P45" s="137" t="s">
        <v>352</v>
      </c>
      <c r="Q45" s="137" t="s">
        <v>352</v>
      </c>
      <c r="R45" s="137" t="s">
        <v>352</v>
      </c>
      <c r="S45" s="137"/>
      <c r="T45" s="2"/>
      <c r="U45" s="2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s="22" customFormat="1" ht="15" customHeight="1">
      <c r="A46" s="75"/>
      <c r="B46" s="75"/>
      <c r="C46" s="44"/>
      <c r="D46" s="95"/>
      <c r="E46" s="69"/>
      <c r="F46" s="30"/>
      <c r="G46" s="131"/>
      <c r="H46" s="133"/>
      <c r="I46" s="133"/>
      <c r="J46" s="133"/>
      <c r="K46" s="131"/>
      <c r="L46" s="131"/>
      <c r="M46" s="131"/>
      <c r="N46" s="131"/>
      <c r="O46" s="131"/>
      <c r="P46" s="131"/>
      <c r="Q46" s="131"/>
      <c r="R46" s="131"/>
      <c r="S46" s="131"/>
      <c r="T46" s="2"/>
      <c r="U46" s="2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4" ht="15" customHeight="1">
      <c r="A47" s="83" t="s">
        <v>69</v>
      </c>
      <c r="B47" s="38"/>
      <c r="C47" s="45" t="s">
        <v>44</v>
      </c>
      <c r="D47" s="117">
        <f>SUM(D31:D46)</f>
        <v>22158500</v>
      </c>
      <c r="E47" s="67"/>
      <c r="I47" s="8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" customHeight="1">
      <c r="A48" s="75"/>
      <c r="B48" s="38"/>
      <c r="C48" s="44"/>
      <c r="E48" s="67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" customHeight="1">
      <c r="A49" s="74"/>
      <c r="B49" s="38"/>
      <c r="C49" s="39" t="s">
        <v>6</v>
      </c>
      <c r="D49" s="94"/>
      <c r="E49" s="67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" customHeight="1">
      <c r="A50" s="103" t="s">
        <v>7</v>
      </c>
      <c r="B50" s="103" t="s">
        <v>77</v>
      </c>
      <c r="C50" s="116" t="s">
        <v>98</v>
      </c>
      <c r="D50" s="95">
        <v>150000</v>
      </c>
      <c r="E50" s="115"/>
      <c r="F50" s="64"/>
      <c r="G50" s="31" t="s">
        <v>64</v>
      </c>
      <c r="H50" s="133">
        <v>42583</v>
      </c>
      <c r="I50" s="133">
        <v>42644</v>
      </c>
      <c r="J50" s="133">
        <v>42887</v>
      </c>
      <c r="K50" s="132" t="s">
        <v>85</v>
      </c>
      <c r="L50" s="132"/>
      <c r="M50" s="132" t="s">
        <v>64</v>
      </c>
      <c r="N50" s="132"/>
      <c r="O50" s="132" t="s">
        <v>64</v>
      </c>
      <c r="P50" s="132" t="s">
        <v>64</v>
      </c>
      <c r="Q50" s="132"/>
      <c r="R50" s="132"/>
      <c r="S50" s="13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" customHeight="1">
      <c r="A51" s="103" t="s">
        <v>129</v>
      </c>
      <c r="B51" s="103" t="s">
        <v>130</v>
      </c>
      <c r="C51" s="116" t="s">
        <v>131</v>
      </c>
      <c r="D51" s="95">
        <v>1151000</v>
      </c>
      <c r="E51" s="115"/>
      <c r="F51" s="64"/>
      <c r="G51" s="31" t="s">
        <v>64</v>
      </c>
      <c r="H51" s="133">
        <v>42689</v>
      </c>
      <c r="I51" s="133">
        <v>42750</v>
      </c>
      <c r="J51" s="133">
        <v>42870</v>
      </c>
      <c r="K51" s="132" t="s">
        <v>88</v>
      </c>
      <c r="L51" s="132"/>
      <c r="M51" s="132"/>
      <c r="N51" s="132" t="s">
        <v>64</v>
      </c>
      <c r="O51" s="132" t="s">
        <v>64</v>
      </c>
      <c r="P51" s="132"/>
      <c r="Q51" s="132" t="s">
        <v>64</v>
      </c>
      <c r="R51" s="132"/>
      <c r="S51" s="13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" customHeight="1">
      <c r="A52" s="74" t="s">
        <v>129</v>
      </c>
      <c r="B52" s="38" t="s">
        <v>132</v>
      </c>
      <c r="C52" s="40" t="s">
        <v>133</v>
      </c>
      <c r="D52" s="94">
        <v>305000</v>
      </c>
      <c r="E52" s="115"/>
      <c r="F52" s="64"/>
      <c r="G52" s="31" t="s">
        <v>64</v>
      </c>
      <c r="H52" s="133">
        <v>42566</v>
      </c>
      <c r="I52" s="133">
        <v>42628</v>
      </c>
      <c r="J52" s="133">
        <v>42689</v>
      </c>
      <c r="K52" s="132" t="s">
        <v>88</v>
      </c>
      <c r="L52" s="132"/>
      <c r="M52" s="132"/>
      <c r="N52" s="132" t="s">
        <v>64</v>
      </c>
      <c r="O52" s="132" t="s">
        <v>155</v>
      </c>
      <c r="P52" s="132"/>
      <c r="Q52" s="132" t="s">
        <v>64</v>
      </c>
      <c r="R52" s="132"/>
      <c r="S52" s="13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" customHeight="1">
      <c r="A53" s="74"/>
      <c r="B53" s="38"/>
      <c r="C53" s="87"/>
      <c r="D53" s="94"/>
      <c r="E53" s="67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5" ht="15" customHeight="1">
      <c r="A54" s="73" t="s">
        <v>8</v>
      </c>
      <c r="B54" s="38"/>
      <c r="C54" s="39" t="s">
        <v>9</v>
      </c>
      <c r="D54" s="117">
        <f>SUM(D50:D53)</f>
        <v>1606000</v>
      </c>
      <c r="E54" s="67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20"/>
      <c r="U54" s="2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"/>
    </row>
    <row r="55" spans="1:35" ht="15" customHeight="1">
      <c r="A55" s="73"/>
      <c r="B55" s="38"/>
      <c r="C55" s="39"/>
      <c r="D55" s="94"/>
      <c r="E55" s="67"/>
      <c r="T55" s="20"/>
      <c r="U55" s="2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"/>
    </row>
    <row r="56" spans="1:35" ht="15" customHeight="1">
      <c r="A56" s="73"/>
      <c r="B56" s="38"/>
      <c r="C56" s="55" t="s">
        <v>66</v>
      </c>
      <c r="D56" s="117">
        <f>SUM(D54,D47,D28,D23)</f>
        <v>48922500</v>
      </c>
      <c r="E56" s="67"/>
      <c r="T56" s="20"/>
      <c r="U56" s="2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"/>
    </row>
    <row r="57" spans="5:11" ht="15" customHeight="1">
      <c r="E57" s="69"/>
      <c r="F57" s="35"/>
      <c r="G57" s="36"/>
      <c r="H57" s="36"/>
      <c r="I57" s="36"/>
      <c r="J57" s="36"/>
      <c r="K57" s="37"/>
    </row>
    <row r="58" spans="1:34" ht="15" customHeight="1">
      <c r="A58" s="74"/>
      <c r="B58" s="38"/>
      <c r="C58" s="39" t="s">
        <v>10</v>
      </c>
      <c r="D58" s="94"/>
      <c r="E58" s="67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" customHeight="1">
      <c r="A59" s="74"/>
      <c r="B59" s="38"/>
      <c r="C59" s="40"/>
      <c r="D59" s="94"/>
      <c r="E59" s="67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" customHeight="1">
      <c r="A60" s="74"/>
      <c r="B60" s="38"/>
      <c r="C60" s="39" t="s">
        <v>11</v>
      </c>
      <c r="D60" s="94"/>
      <c r="E60" s="67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" customHeight="1">
      <c r="A61" s="74" t="s">
        <v>134</v>
      </c>
      <c r="B61" s="38" t="s">
        <v>135</v>
      </c>
      <c r="C61" s="40" t="s">
        <v>136</v>
      </c>
      <c r="D61" s="94">
        <v>1119355</v>
      </c>
      <c r="E61" s="115"/>
      <c r="F61" s="64"/>
      <c r="G61" s="31" t="s">
        <v>64</v>
      </c>
      <c r="H61" s="138">
        <v>42522</v>
      </c>
      <c r="I61" s="138">
        <v>42644</v>
      </c>
      <c r="J61" s="138">
        <v>42705</v>
      </c>
      <c r="K61" s="137" t="s">
        <v>86</v>
      </c>
      <c r="L61" s="137"/>
      <c r="M61" s="137" t="s">
        <v>64</v>
      </c>
      <c r="N61" s="137"/>
      <c r="O61" s="137" t="s">
        <v>155</v>
      </c>
      <c r="P61" s="137" t="s">
        <v>64</v>
      </c>
      <c r="Q61" s="137"/>
      <c r="R61" s="137"/>
      <c r="S61" s="137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" customHeight="1">
      <c r="A62" s="103"/>
      <c r="C62" s="116"/>
      <c r="D62" s="94"/>
      <c r="E62" s="115"/>
      <c r="F62" s="64"/>
      <c r="H62" s="62"/>
      <c r="I62" s="62"/>
      <c r="J62" s="62"/>
      <c r="K62" s="113"/>
      <c r="L62" s="113"/>
      <c r="M62" s="113"/>
      <c r="N62" s="113"/>
      <c r="O62" s="113"/>
      <c r="P62" s="11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5" s="11" customFormat="1" ht="15" customHeight="1">
      <c r="A63" s="73" t="s">
        <v>12</v>
      </c>
      <c r="B63" s="101"/>
      <c r="C63" s="87" t="s">
        <v>13</v>
      </c>
      <c r="D63" s="117">
        <f>SUM(D61:D62)</f>
        <v>1119355</v>
      </c>
      <c r="E63" s="70"/>
      <c r="F63" s="30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91"/>
      <c r="U63" s="91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0"/>
    </row>
    <row r="64" spans="1:34" ht="15" customHeight="1">
      <c r="A64" s="74"/>
      <c r="B64" s="38"/>
      <c r="C64" s="40"/>
      <c r="D64" s="94"/>
      <c r="E64" s="67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" customHeight="1">
      <c r="A65" s="74"/>
      <c r="B65" s="38"/>
      <c r="C65" s="39" t="s">
        <v>14</v>
      </c>
      <c r="D65" s="94"/>
      <c r="E65" s="67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" customHeight="1">
      <c r="A66" s="74" t="s">
        <v>201</v>
      </c>
      <c r="B66" s="38" t="s">
        <v>215</v>
      </c>
      <c r="C66" s="40" t="s">
        <v>240</v>
      </c>
      <c r="D66" s="94">
        <v>264200</v>
      </c>
      <c r="E66" s="67"/>
      <c r="F66" s="30" t="s">
        <v>345</v>
      </c>
      <c r="G66" s="131"/>
      <c r="H66" s="133">
        <v>42430</v>
      </c>
      <c r="I66" s="133">
        <v>42491</v>
      </c>
      <c r="J66" s="133">
        <v>42552</v>
      </c>
      <c r="K66" s="132" t="s">
        <v>346</v>
      </c>
      <c r="L66" s="132"/>
      <c r="M66" s="132" t="s">
        <v>64</v>
      </c>
      <c r="N66" s="132"/>
      <c r="O66" s="132" t="s">
        <v>64</v>
      </c>
      <c r="P66" s="132" t="s">
        <v>64</v>
      </c>
      <c r="Q66" s="132"/>
      <c r="R66" s="132"/>
      <c r="S66" s="13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" customHeight="1">
      <c r="A67" s="103" t="s">
        <v>137</v>
      </c>
      <c r="B67" s="103" t="s">
        <v>138</v>
      </c>
      <c r="C67" s="118" t="s">
        <v>139</v>
      </c>
      <c r="D67" s="94">
        <v>1943208</v>
      </c>
      <c r="E67" s="67"/>
      <c r="G67" s="131" t="s">
        <v>64</v>
      </c>
      <c r="H67" s="138">
        <v>42461</v>
      </c>
      <c r="I67" s="138">
        <v>42522</v>
      </c>
      <c r="J67" s="138">
        <v>42705</v>
      </c>
      <c r="K67" s="137" t="s">
        <v>354</v>
      </c>
      <c r="L67" s="137"/>
      <c r="M67" s="137" t="s">
        <v>64</v>
      </c>
      <c r="N67" s="137"/>
      <c r="O67" s="137" t="s">
        <v>155</v>
      </c>
      <c r="P67" s="137" t="s">
        <v>64</v>
      </c>
      <c r="Q67" s="137"/>
      <c r="R67" s="137"/>
      <c r="S67" s="137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" customHeight="1">
      <c r="A68" s="103" t="s">
        <v>202</v>
      </c>
      <c r="B68" s="103" t="s">
        <v>216</v>
      </c>
      <c r="C68" s="116" t="s">
        <v>241</v>
      </c>
      <c r="D68" s="94">
        <v>29899</v>
      </c>
      <c r="E68" s="67"/>
      <c r="G68" s="131" t="s">
        <v>64</v>
      </c>
      <c r="H68" s="133">
        <v>42491</v>
      </c>
      <c r="I68" s="133">
        <v>42522</v>
      </c>
      <c r="J68" s="133">
        <v>42644</v>
      </c>
      <c r="K68" s="132" t="s">
        <v>85</v>
      </c>
      <c r="L68" s="132" t="s">
        <v>64</v>
      </c>
      <c r="M68" s="132"/>
      <c r="N68" s="132"/>
      <c r="O68" s="132"/>
      <c r="P68" s="132" t="s">
        <v>64</v>
      </c>
      <c r="Q68" s="132"/>
      <c r="R68" s="132"/>
      <c r="S68" s="13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" customHeight="1">
      <c r="A69" s="103" t="s">
        <v>202</v>
      </c>
      <c r="B69" s="103" t="s">
        <v>217</v>
      </c>
      <c r="C69" s="116" t="s">
        <v>242</v>
      </c>
      <c r="D69" s="94">
        <v>72244</v>
      </c>
      <c r="E69" s="67"/>
      <c r="G69" s="131" t="s">
        <v>64</v>
      </c>
      <c r="H69" s="133">
        <v>42491</v>
      </c>
      <c r="I69" s="133">
        <v>42522</v>
      </c>
      <c r="J69" s="133">
        <v>42644</v>
      </c>
      <c r="K69" s="132" t="s">
        <v>85</v>
      </c>
      <c r="L69" s="132" t="s">
        <v>64</v>
      </c>
      <c r="M69" s="132"/>
      <c r="N69" s="132"/>
      <c r="O69" s="132"/>
      <c r="P69" s="132" t="s">
        <v>64</v>
      </c>
      <c r="Q69" s="132"/>
      <c r="R69" s="132"/>
      <c r="S69" s="13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" customHeight="1">
      <c r="A70" s="103" t="s">
        <v>202</v>
      </c>
      <c r="B70" s="103" t="s">
        <v>218</v>
      </c>
      <c r="C70" s="116" t="s">
        <v>243</v>
      </c>
      <c r="D70" s="94">
        <v>158902</v>
      </c>
      <c r="E70" s="67"/>
      <c r="G70" s="131" t="s">
        <v>64</v>
      </c>
      <c r="H70" s="133">
        <v>42491</v>
      </c>
      <c r="I70" s="133">
        <v>42522</v>
      </c>
      <c r="J70" s="133">
        <v>42644</v>
      </c>
      <c r="K70" s="132" t="s">
        <v>85</v>
      </c>
      <c r="L70" s="132" t="s">
        <v>64</v>
      </c>
      <c r="M70" s="132"/>
      <c r="N70" s="132"/>
      <c r="O70" s="132"/>
      <c r="P70" s="132" t="s">
        <v>64</v>
      </c>
      <c r="Q70" s="132"/>
      <c r="R70" s="132"/>
      <c r="S70" s="13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" customHeight="1">
      <c r="A71" s="103" t="s">
        <v>202</v>
      </c>
      <c r="B71" s="103" t="s">
        <v>219</v>
      </c>
      <c r="C71" s="116" t="s">
        <v>244</v>
      </c>
      <c r="D71" s="94">
        <v>166943</v>
      </c>
      <c r="E71" s="67"/>
      <c r="G71" s="131" t="s">
        <v>64</v>
      </c>
      <c r="H71" s="133">
        <v>42491</v>
      </c>
      <c r="I71" s="133">
        <v>42522</v>
      </c>
      <c r="J71" s="133">
        <v>42644</v>
      </c>
      <c r="K71" s="132" t="s">
        <v>85</v>
      </c>
      <c r="L71" s="132" t="s">
        <v>64</v>
      </c>
      <c r="M71" s="132"/>
      <c r="N71" s="132"/>
      <c r="O71" s="132"/>
      <c r="P71" s="132" t="s">
        <v>64</v>
      </c>
      <c r="Q71" s="132"/>
      <c r="R71" s="132"/>
      <c r="S71" s="13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" customHeight="1">
      <c r="A72" s="103" t="s">
        <v>202</v>
      </c>
      <c r="B72" s="103" t="s">
        <v>220</v>
      </c>
      <c r="C72" s="116" t="s">
        <v>245</v>
      </c>
      <c r="D72" s="94">
        <v>72012</v>
      </c>
      <c r="E72" s="67"/>
      <c r="G72" s="131" t="s">
        <v>64</v>
      </c>
      <c r="H72" s="133">
        <v>42491</v>
      </c>
      <c r="I72" s="133">
        <v>42522</v>
      </c>
      <c r="J72" s="133">
        <v>42644</v>
      </c>
      <c r="K72" s="132" t="s">
        <v>85</v>
      </c>
      <c r="L72" s="132" t="s">
        <v>64</v>
      </c>
      <c r="M72" s="132"/>
      <c r="N72" s="132"/>
      <c r="O72" s="132"/>
      <c r="P72" s="132" t="s">
        <v>64</v>
      </c>
      <c r="Q72" s="132"/>
      <c r="R72" s="132"/>
      <c r="S72" s="13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" customHeight="1">
      <c r="A73" s="103" t="s">
        <v>203</v>
      </c>
      <c r="B73" s="103" t="s">
        <v>221</v>
      </c>
      <c r="C73" s="116" t="s">
        <v>246</v>
      </c>
      <c r="D73" s="94">
        <v>139667</v>
      </c>
      <c r="E73" s="67"/>
      <c r="G73" s="131" t="s">
        <v>64</v>
      </c>
      <c r="H73" s="133" t="s">
        <v>347</v>
      </c>
      <c r="I73" s="133">
        <v>42887</v>
      </c>
      <c r="J73" s="133">
        <v>43009</v>
      </c>
      <c r="K73" s="132" t="s">
        <v>348</v>
      </c>
      <c r="L73" s="132"/>
      <c r="M73" s="132" t="s">
        <v>64</v>
      </c>
      <c r="N73" s="132"/>
      <c r="O73" s="132" t="s">
        <v>349</v>
      </c>
      <c r="P73" s="132" t="s">
        <v>347</v>
      </c>
      <c r="Q73" s="132"/>
      <c r="R73" s="132"/>
      <c r="S73" s="13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" customHeight="1">
      <c r="A74" s="103" t="s">
        <v>203</v>
      </c>
      <c r="B74" s="103" t="s">
        <v>222</v>
      </c>
      <c r="C74" s="116" t="s">
        <v>247</v>
      </c>
      <c r="D74" s="95">
        <v>125500</v>
      </c>
      <c r="E74" s="67"/>
      <c r="G74" s="131" t="s">
        <v>64</v>
      </c>
      <c r="H74" s="133" t="s">
        <v>347</v>
      </c>
      <c r="I74" s="133">
        <v>42887</v>
      </c>
      <c r="J74" s="133">
        <v>43009</v>
      </c>
      <c r="K74" s="132" t="s">
        <v>348</v>
      </c>
      <c r="L74" s="132"/>
      <c r="M74" s="132" t="s">
        <v>64</v>
      </c>
      <c r="N74" s="132"/>
      <c r="O74" s="132" t="s">
        <v>349</v>
      </c>
      <c r="P74" s="132" t="s">
        <v>347</v>
      </c>
      <c r="Q74" s="132"/>
      <c r="R74" s="132"/>
      <c r="S74" s="13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" customHeight="1">
      <c r="A75" s="103" t="s">
        <v>203</v>
      </c>
      <c r="B75" s="103" t="s">
        <v>223</v>
      </c>
      <c r="C75" s="119" t="s">
        <v>248</v>
      </c>
      <c r="D75" s="95">
        <v>88333</v>
      </c>
      <c r="E75" s="67"/>
      <c r="G75" s="131" t="s">
        <v>64</v>
      </c>
      <c r="H75" s="111" t="s">
        <v>347</v>
      </c>
      <c r="I75" s="111">
        <v>43252</v>
      </c>
      <c r="J75" s="111">
        <v>43374</v>
      </c>
      <c r="K75" s="132" t="s">
        <v>348</v>
      </c>
      <c r="L75" s="132"/>
      <c r="M75" s="132" t="s">
        <v>64</v>
      </c>
      <c r="N75" s="132"/>
      <c r="O75" s="132" t="s">
        <v>349</v>
      </c>
      <c r="P75" s="132" t="s">
        <v>347</v>
      </c>
      <c r="Q75" s="112"/>
      <c r="R75" s="112"/>
      <c r="S75" s="11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" customHeight="1">
      <c r="A76" s="103" t="s">
        <v>203</v>
      </c>
      <c r="B76" s="103" t="s">
        <v>224</v>
      </c>
      <c r="C76" s="119" t="s">
        <v>249</v>
      </c>
      <c r="D76" s="95">
        <v>54000</v>
      </c>
      <c r="E76" s="67"/>
      <c r="G76" s="131" t="s">
        <v>64</v>
      </c>
      <c r="H76" s="111" t="s">
        <v>347</v>
      </c>
      <c r="I76" s="111">
        <v>43252</v>
      </c>
      <c r="J76" s="111">
        <v>43374</v>
      </c>
      <c r="K76" s="132" t="s">
        <v>348</v>
      </c>
      <c r="L76" s="132"/>
      <c r="M76" s="132" t="s">
        <v>64</v>
      </c>
      <c r="N76" s="132"/>
      <c r="O76" s="132" t="s">
        <v>349</v>
      </c>
      <c r="P76" s="132" t="s">
        <v>347</v>
      </c>
      <c r="Q76" s="112"/>
      <c r="R76" s="112"/>
      <c r="S76" s="11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" customHeight="1">
      <c r="A77" s="103" t="s">
        <v>203</v>
      </c>
      <c r="B77" s="103" t="s">
        <v>225</v>
      </c>
      <c r="C77" s="119" t="s">
        <v>250</v>
      </c>
      <c r="D77" s="95">
        <v>140833</v>
      </c>
      <c r="E77" s="67"/>
      <c r="G77" s="131" t="s">
        <v>64</v>
      </c>
      <c r="H77" s="111" t="s">
        <v>347</v>
      </c>
      <c r="I77" s="111">
        <v>43252</v>
      </c>
      <c r="J77" s="111">
        <v>43374</v>
      </c>
      <c r="K77" s="132" t="s">
        <v>348</v>
      </c>
      <c r="L77" s="132"/>
      <c r="M77" s="132" t="s">
        <v>64</v>
      </c>
      <c r="N77" s="132"/>
      <c r="O77" s="132" t="s">
        <v>349</v>
      </c>
      <c r="P77" s="132" t="s">
        <v>347</v>
      </c>
      <c r="Q77" s="112"/>
      <c r="R77" s="112"/>
      <c r="S77" s="11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" customHeight="1">
      <c r="A78" s="103" t="s">
        <v>203</v>
      </c>
      <c r="B78" s="103" t="s">
        <v>226</v>
      </c>
      <c r="C78" s="119" t="s">
        <v>251</v>
      </c>
      <c r="D78" s="95">
        <v>248667</v>
      </c>
      <c r="E78" s="67"/>
      <c r="G78" s="131" t="s">
        <v>64</v>
      </c>
      <c r="H78" s="111" t="s">
        <v>347</v>
      </c>
      <c r="I78" s="111">
        <v>43617</v>
      </c>
      <c r="J78" s="111">
        <v>43739</v>
      </c>
      <c r="K78" s="132" t="s">
        <v>348</v>
      </c>
      <c r="L78" s="132"/>
      <c r="M78" s="132" t="s">
        <v>64</v>
      </c>
      <c r="N78" s="132"/>
      <c r="O78" s="132" t="s">
        <v>349</v>
      </c>
      <c r="P78" s="132" t="s">
        <v>347</v>
      </c>
      <c r="Q78" s="112"/>
      <c r="R78" s="112"/>
      <c r="S78" s="11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" customHeight="1">
      <c r="A79" s="103" t="s">
        <v>203</v>
      </c>
      <c r="B79" s="103" t="s">
        <v>227</v>
      </c>
      <c r="C79" s="119" t="s">
        <v>252</v>
      </c>
      <c r="D79" s="95">
        <v>50500</v>
      </c>
      <c r="E79" s="67"/>
      <c r="G79" s="131" t="s">
        <v>64</v>
      </c>
      <c r="H79" s="111" t="s">
        <v>347</v>
      </c>
      <c r="I79" s="111">
        <v>43617</v>
      </c>
      <c r="J79" s="111">
        <v>43739</v>
      </c>
      <c r="K79" s="132" t="s">
        <v>348</v>
      </c>
      <c r="L79" s="132"/>
      <c r="M79" s="132" t="s">
        <v>64</v>
      </c>
      <c r="N79" s="132"/>
      <c r="O79" s="132" t="s">
        <v>349</v>
      </c>
      <c r="P79" s="132" t="s">
        <v>347</v>
      </c>
      <c r="Q79" s="112"/>
      <c r="R79" s="112"/>
      <c r="S79" s="11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" customHeight="1">
      <c r="A80" s="103" t="s">
        <v>204</v>
      </c>
      <c r="B80" s="103" t="s">
        <v>228</v>
      </c>
      <c r="C80" s="119" t="s">
        <v>253</v>
      </c>
      <c r="D80" s="95">
        <v>271000</v>
      </c>
      <c r="E80" s="67"/>
      <c r="G80" s="131" t="s">
        <v>64</v>
      </c>
      <c r="H80" s="111">
        <v>42552</v>
      </c>
      <c r="I80" s="111">
        <v>42583</v>
      </c>
      <c r="J80" s="111">
        <v>42644</v>
      </c>
      <c r="K80" s="112" t="s">
        <v>355</v>
      </c>
      <c r="L80" s="112"/>
      <c r="M80" s="112" t="s">
        <v>64</v>
      </c>
      <c r="N80" s="112"/>
      <c r="O80" s="112" t="s">
        <v>155</v>
      </c>
      <c r="P80" s="112" t="s">
        <v>64</v>
      </c>
      <c r="Q80" s="112"/>
      <c r="R80" s="112"/>
      <c r="S80" s="11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" customHeight="1">
      <c r="A81" s="103" t="s">
        <v>205</v>
      </c>
      <c r="B81" s="103" t="s">
        <v>229</v>
      </c>
      <c r="C81" s="119" t="s">
        <v>254</v>
      </c>
      <c r="D81" s="95">
        <v>700000</v>
      </c>
      <c r="E81" s="67"/>
      <c r="G81" s="131" t="s">
        <v>64</v>
      </c>
      <c r="H81" s="111">
        <v>42583</v>
      </c>
      <c r="I81" s="111">
        <v>42614</v>
      </c>
      <c r="J81" s="111">
        <v>42491</v>
      </c>
      <c r="K81" s="112" t="s">
        <v>85</v>
      </c>
      <c r="L81" s="112"/>
      <c r="M81" s="112" t="s">
        <v>64</v>
      </c>
      <c r="N81" s="112"/>
      <c r="O81" s="112" t="s">
        <v>349</v>
      </c>
      <c r="P81" s="112"/>
      <c r="Q81" s="112" t="s">
        <v>64</v>
      </c>
      <c r="R81" s="112"/>
      <c r="S81" s="11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" customHeight="1">
      <c r="A82" s="103" t="s">
        <v>206</v>
      </c>
      <c r="B82" s="103" t="s">
        <v>230</v>
      </c>
      <c r="C82" s="119" t="s">
        <v>255</v>
      </c>
      <c r="D82" s="95">
        <v>1075840</v>
      </c>
      <c r="E82" s="67"/>
      <c r="G82" s="131" t="s">
        <v>64</v>
      </c>
      <c r="H82" s="111">
        <v>42826</v>
      </c>
      <c r="I82" s="111">
        <v>42856</v>
      </c>
      <c r="J82" s="111">
        <v>43221</v>
      </c>
      <c r="K82" s="112" t="s">
        <v>85</v>
      </c>
      <c r="L82" s="112"/>
      <c r="M82" s="112" t="s">
        <v>64</v>
      </c>
      <c r="N82" s="112"/>
      <c r="O82" s="112" t="s">
        <v>349</v>
      </c>
      <c r="P82" s="112"/>
      <c r="Q82" s="112" t="s">
        <v>64</v>
      </c>
      <c r="R82" s="112"/>
      <c r="S82" s="11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" customHeight="1">
      <c r="A83" s="103" t="s">
        <v>207</v>
      </c>
      <c r="B83" s="103" t="s">
        <v>231</v>
      </c>
      <c r="C83" s="119" t="s">
        <v>256</v>
      </c>
      <c r="D83" s="95">
        <v>200000</v>
      </c>
      <c r="E83" s="67"/>
      <c r="G83" s="131" t="s">
        <v>64</v>
      </c>
      <c r="H83" s="111">
        <v>42491</v>
      </c>
      <c r="I83" s="111">
        <v>42522</v>
      </c>
      <c r="J83" s="111">
        <v>42583</v>
      </c>
      <c r="K83" s="112" t="s">
        <v>348</v>
      </c>
      <c r="L83" s="112"/>
      <c r="M83" s="112" t="s">
        <v>64</v>
      </c>
      <c r="N83" s="112"/>
      <c r="O83" s="112"/>
      <c r="P83" s="112" t="s">
        <v>64</v>
      </c>
      <c r="Q83" s="112"/>
      <c r="R83" s="112"/>
      <c r="S83" s="11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" customHeight="1">
      <c r="A84" s="103" t="s">
        <v>208</v>
      </c>
      <c r="B84" s="103" t="s">
        <v>232</v>
      </c>
      <c r="C84" s="119" t="s">
        <v>257</v>
      </c>
      <c r="D84" s="95">
        <v>165600</v>
      </c>
      <c r="E84" s="67"/>
      <c r="G84" s="131" t="s">
        <v>64</v>
      </c>
      <c r="H84" s="111">
        <v>42583</v>
      </c>
      <c r="I84" s="111">
        <v>42614</v>
      </c>
      <c r="J84" s="111">
        <v>42856</v>
      </c>
      <c r="K84" s="112" t="s">
        <v>85</v>
      </c>
      <c r="L84" s="112"/>
      <c r="M84" s="112" t="s">
        <v>64</v>
      </c>
      <c r="N84" s="112"/>
      <c r="O84" s="112" t="s">
        <v>64</v>
      </c>
      <c r="P84" s="112"/>
      <c r="Q84" s="112" t="s">
        <v>64</v>
      </c>
      <c r="R84" s="112"/>
      <c r="S84" s="11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" customHeight="1">
      <c r="A85" s="103" t="s">
        <v>209</v>
      </c>
      <c r="B85" s="103" t="s">
        <v>233</v>
      </c>
      <c r="C85" s="119" t="s">
        <v>258</v>
      </c>
      <c r="D85" s="95">
        <v>148800</v>
      </c>
      <c r="E85" s="67"/>
      <c r="G85" s="131" t="s">
        <v>64</v>
      </c>
      <c r="H85" s="111">
        <v>42583</v>
      </c>
      <c r="I85" s="111">
        <v>42614</v>
      </c>
      <c r="J85" s="111">
        <v>42856</v>
      </c>
      <c r="K85" s="112" t="s">
        <v>85</v>
      </c>
      <c r="L85" s="112"/>
      <c r="M85" s="112" t="s">
        <v>64</v>
      </c>
      <c r="N85" s="112"/>
      <c r="O85" s="112" t="s">
        <v>64</v>
      </c>
      <c r="P85" s="112"/>
      <c r="Q85" s="112" t="s">
        <v>64</v>
      </c>
      <c r="R85" s="112"/>
      <c r="S85" s="11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" customHeight="1">
      <c r="A86" s="103" t="s">
        <v>210</v>
      </c>
      <c r="B86" s="103" t="s">
        <v>234</v>
      </c>
      <c r="C86" s="141" t="s">
        <v>259</v>
      </c>
      <c r="D86" s="95">
        <v>130000</v>
      </c>
      <c r="E86" s="67"/>
      <c r="G86" s="131" t="s">
        <v>64</v>
      </c>
      <c r="H86" s="111">
        <v>42583</v>
      </c>
      <c r="I86" s="111">
        <v>42614</v>
      </c>
      <c r="J86" s="111">
        <v>42736</v>
      </c>
      <c r="K86" s="112" t="s">
        <v>357</v>
      </c>
      <c r="L86" s="112"/>
      <c r="M86" s="112" t="s">
        <v>64</v>
      </c>
      <c r="N86" s="112"/>
      <c r="O86" s="112" t="s">
        <v>155</v>
      </c>
      <c r="P86" s="112" t="s">
        <v>64</v>
      </c>
      <c r="Q86" s="112"/>
      <c r="R86" s="112"/>
      <c r="S86" s="11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" customHeight="1">
      <c r="A87" s="103" t="s">
        <v>211</v>
      </c>
      <c r="B87" s="103" t="s">
        <v>235</v>
      </c>
      <c r="C87" s="119" t="s">
        <v>260</v>
      </c>
      <c r="D87" s="95">
        <v>210000</v>
      </c>
      <c r="E87" s="67"/>
      <c r="G87" s="131" t="s">
        <v>64</v>
      </c>
      <c r="H87" s="111">
        <v>42583</v>
      </c>
      <c r="I87" s="111">
        <v>42614</v>
      </c>
      <c r="J87" s="111">
        <v>42856</v>
      </c>
      <c r="K87" s="112" t="s">
        <v>85</v>
      </c>
      <c r="L87" s="112"/>
      <c r="M87" s="112" t="s">
        <v>64</v>
      </c>
      <c r="N87" s="112"/>
      <c r="O87" s="112" t="s">
        <v>64</v>
      </c>
      <c r="P87" s="112"/>
      <c r="Q87" s="112" t="s">
        <v>64</v>
      </c>
      <c r="R87" s="112"/>
      <c r="S87" s="11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" customHeight="1">
      <c r="A88" s="103" t="s">
        <v>212</v>
      </c>
      <c r="B88" s="103" t="s">
        <v>236</v>
      </c>
      <c r="C88" s="119" t="s">
        <v>261</v>
      </c>
      <c r="D88" s="95">
        <v>738000</v>
      </c>
      <c r="E88" s="67"/>
      <c r="G88" s="131" t="s">
        <v>64</v>
      </c>
      <c r="H88" s="111">
        <v>42614</v>
      </c>
      <c r="I88" s="111">
        <v>42644</v>
      </c>
      <c r="J88" s="111">
        <v>42826</v>
      </c>
      <c r="K88" s="112" t="s">
        <v>356</v>
      </c>
      <c r="L88" s="112"/>
      <c r="M88" s="112" t="s">
        <v>64</v>
      </c>
      <c r="N88" s="112"/>
      <c r="O88" s="112" t="s">
        <v>155</v>
      </c>
      <c r="P88" s="112" t="s">
        <v>64</v>
      </c>
      <c r="Q88" s="112"/>
      <c r="R88" s="112"/>
      <c r="S88" s="11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" customHeight="1">
      <c r="A89" s="103" t="s">
        <v>212</v>
      </c>
      <c r="B89" s="103" t="s">
        <v>237</v>
      </c>
      <c r="C89" s="119" t="s">
        <v>262</v>
      </c>
      <c r="D89" s="95">
        <v>175000</v>
      </c>
      <c r="E89" s="67"/>
      <c r="G89" s="131" t="s">
        <v>64</v>
      </c>
      <c r="H89" s="111">
        <v>42552</v>
      </c>
      <c r="I89" s="111">
        <v>42583</v>
      </c>
      <c r="J89" s="111">
        <v>42736</v>
      </c>
      <c r="K89" s="112" t="s">
        <v>354</v>
      </c>
      <c r="L89" s="112"/>
      <c r="M89" s="112" t="s">
        <v>64</v>
      </c>
      <c r="N89" s="112"/>
      <c r="O89" s="112" t="s">
        <v>155</v>
      </c>
      <c r="P89" s="112" t="s">
        <v>64</v>
      </c>
      <c r="Q89" s="112"/>
      <c r="R89" s="112"/>
      <c r="S89" s="11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" customHeight="1">
      <c r="A90" s="103" t="s">
        <v>213</v>
      </c>
      <c r="B90" s="103" t="s">
        <v>238</v>
      </c>
      <c r="C90" s="119" t="s">
        <v>263</v>
      </c>
      <c r="D90" s="95">
        <v>750000</v>
      </c>
      <c r="E90" s="67"/>
      <c r="G90" s="131" t="s">
        <v>64</v>
      </c>
      <c r="H90" s="111">
        <v>42522</v>
      </c>
      <c r="I90" s="111">
        <v>42552</v>
      </c>
      <c r="J90" s="111">
        <v>42887</v>
      </c>
      <c r="K90" s="112" t="s">
        <v>85</v>
      </c>
      <c r="L90" s="112"/>
      <c r="M90" s="112"/>
      <c r="N90" s="112" t="s">
        <v>64</v>
      </c>
      <c r="O90" s="112" t="s">
        <v>350</v>
      </c>
      <c r="P90" s="112"/>
      <c r="Q90" s="112" t="s">
        <v>64</v>
      </c>
      <c r="R90" s="112"/>
      <c r="S90" s="112" t="s">
        <v>350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" customHeight="1">
      <c r="A91" s="103" t="s">
        <v>214</v>
      </c>
      <c r="B91" s="103" t="s">
        <v>239</v>
      </c>
      <c r="C91" s="119" t="s">
        <v>264</v>
      </c>
      <c r="D91" s="95">
        <v>200000</v>
      </c>
      <c r="E91" s="67"/>
      <c r="G91" s="131" t="s">
        <v>64</v>
      </c>
      <c r="H91" s="111">
        <v>42583</v>
      </c>
      <c r="I91" s="111">
        <v>42614</v>
      </c>
      <c r="J91" s="111">
        <v>42736</v>
      </c>
      <c r="K91" s="112" t="s">
        <v>357</v>
      </c>
      <c r="L91" s="112"/>
      <c r="M91" s="112" t="s">
        <v>64</v>
      </c>
      <c r="N91" s="112"/>
      <c r="O91" s="112" t="s">
        <v>155</v>
      </c>
      <c r="P91" s="112" t="s">
        <v>64</v>
      </c>
      <c r="Q91" s="112"/>
      <c r="R91" s="112"/>
      <c r="S91" s="11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" customHeight="1">
      <c r="A92" s="75"/>
      <c r="B92" s="75"/>
      <c r="C92" s="110"/>
      <c r="E92" s="67"/>
      <c r="I92" s="62"/>
      <c r="J92" s="6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5" ht="15" customHeight="1">
      <c r="A93" s="73" t="s">
        <v>15</v>
      </c>
      <c r="B93" s="38"/>
      <c r="C93" s="39" t="s">
        <v>16</v>
      </c>
      <c r="D93" s="117">
        <f>SUM(D66:D92)</f>
        <v>8319148</v>
      </c>
      <c r="E93" s="67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4" ht="15" customHeight="1">
      <c r="A94" s="74"/>
      <c r="B94" s="38"/>
      <c r="C94" s="40"/>
      <c r="D94" s="94"/>
      <c r="E94" s="67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" customHeight="1">
      <c r="A95" s="74"/>
      <c r="B95" s="38"/>
      <c r="C95" s="39" t="s">
        <v>17</v>
      </c>
      <c r="D95" s="94"/>
      <c r="E95" s="67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" customHeight="1">
      <c r="A96" s="74" t="s">
        <v>265</v>
      </c>
      <c r="B96" s="38" t="s">
        <v>266</v>
      </c>
      <c r="C96" s="40" t="s">
        <v>267</v>
      </c>
      <c r="D96" s="94">
        <v>365000</v>
      </c>
      <c r="E96" s="67"/>
      <c r="G96" s="31" t="s">
        <v>64</v>
      </c>
      <c r="H96" s="132" t="s">
        <v>347</v>
      </c>
      <c r="I96" s="133">
        <v>43252</v>
      </c>
      <c r="J96" s="133">
        <v>43374</v>
      </c>
      <c r="K96" s="132" t="s">
        <v>348</v>
      </c>
      <c r="L96" s="132"/>
      <c r="M96" s="132" t="s">
        <v>64</v>
      </c>
      <c r="N96" s="132"/>
      <c r="O96" s="132" t="s">
        <v>64</v>
      </c>
      <c r="P96" s="132" t="s">
        <v>347</v>
      </c>
      <c r="Q96" s="132"/>
      <c r="R96" s="132"/>
      <c r="S96" s="13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" customHeight="1">
      <c r="A97" s="74"/>
      <c r="B97" s="38"/>
      <c r="C97" s="40"/>
      <c r="D97" s="94"/>
      <c r="E97" s="67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5" ht="15" customHeight="1">
      <c r="A98" s="73" t="s">
        <v>15</v>
      </c>
      <c r="B98" s="38"/>
      <c r="C98" s="39" t="s">
        <v>18</v>
      </c>
      <c r="D98" s="117">
        <f>SUM(D96:D97)</f>
        <v>365000</v>
      </c>
      <c r="E98" s="67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4" ht="15" customHeight="1">
      <c r="A99" s="74"/>
      <c r="B99" s="38"/>
      <c r="C99" s="40"/>
      <c r="D99" s="94"/>
      <c r="E99" s="67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" customHeight="1">
      <c r="A100" s="74"/>
      <c r="B100" s="38"/>
      <c r="C100" s="39" t="s">
        <v>19</v>
      </c>
      <c r="D100" s="94"/>
      <c r="E100" s="67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" customHeight="1">
      <c r="A101" s="75" t="s">
        <v>140</v>
      </c>
      <c r="B101" s="75" t="s">
        <v>141</v>
      </c>
      <c r="C101" s="44" t="s">
        <v>142</v>
      </c>
      <c r="D101" s="95">
        <v>318448</v>
      </c>
      <c r="E101" s="67"/>
      <c r="G101" s="31" t="s">
        <v>64</v>
      </c>
      <c r="H101" s="138">
        <v>42644</v>
      </c>
      <c r="I101" s="138">
        <v>42675</v>
      </c>
      <c r="J101" s="138">
        <v>42826</v>
      </c>
      <c r="K101" s="137" t="s">
        <v>73</v>
      </c>
      <c r="L101" s="137"/>
      <c r="M101" s="137" t="s">
        <v>64</v>
      </c>
      <c r="N101" s="137"/>
      <c r="O101" s="137" t="s">
        <v>155</v>
      </c>
      <c r="P101" s="137" t="s">
        <v>64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" customHeight="1">
      <c r="A102" s="75" t="s">
        <v>143</v>
      </c>
      <c r="B102" s="75" t="s">
        <v>144</v>
      </c>
      <c r="C102" s="44" t="s">
        <v>145</v>
      </c>
      <c r="D102" s="95">
        <v>1774000</v>
      </c>
      <c r="E102" s="67"/>
      <c r="G102" s="31" t="s">
        <v>64</v>
      </c>
      <c r="H102" s="138">
        <v>42675</v>
      </c>
      <c r="I102" s="138">
        <v>42795</v>
      </c>
      <c r="J102" s="138">
        <v>43191</v>
      </c>
      <c r="K102" s="137" t="s">
        <v>73</v>
      </c>
      <c r="L102" s="137"/>
      <c r="M102" s="137" t="s">
        <v>64</v>
      </c>
      <c r="N102" s="137"/>
      <c r="O102" s="137" t="s">
        <v>64</v>
      </c>
      <c r="P102" s="137" t="s">
        <v>64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" customHeight="1">
      <c r="A103" s="75" t="s">
        <v>268</v>
      </c>
      <c r="B103" s="75" t="s">
        <v>272</v>
      </c>
      <c r="C103" s="44" t="s">
        <v>276</v>
      </c>
      <c r="D103" s="95">
        <v>469516</v>
      </c>
      <c r="E103" s="67"/>
      <c r="F103" s="30" t="s">
        <v>280</v>
      </c>
      <c r="H103" s="133">
        <v>42430</v>
      </c>
      <c r="I103" s="133">
        <v>42430</v>
      </c>
      <c r="J103" s="133">
        <v>42644</v>
      </c>
      <c r="K103" s="132" t="s">
        <v>344</v>
      </c>
      <c r="L103" s="132"/>
      <c r="M103" s="132" t="s">
        <v>64</v>
      </c>
      <c r="N103" s="132"/>
      <c r="O103" s="132" t="s">
        <v>64</v>
      </c>
      <c r="P103" s="132"/>
      <c r="Q103" s="132" t="s">
        <v>64</v>
      </c>
      <c r="R103" s="132"/>
      <c r="S103" s="13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" customHeight="1">
      <c r="A104" s="75" t="s">
        <v>269</v>
      </c>
      <c r="B104" s="75" t="s">
        <v>273</v>
      </c>
      <c r="C104" s="44" t="s">
        <v>277</v>
      </c>
      <c r="D104" s="95">
        <v>291000</v>
      </c>
      <c r="E104" s="67"/>
      <c r="G104" s="31" t="s">
        <v>64</v>
      </c>
      <c r="H104" s="138">
        <v>42736</v>
      </c>
      <c r="I104" s="138">
        <v>42887</v>
      </c>
      <c r="J104" s="138">
        <v>42948</v>
      </c>
      <c r="K104" s="137" t="s">
        <v>73</v>
      </c>
      <c r="L104" s="137"/>
      <c r="M104" s="137" t="s">
        <v>64</v>
      </c>
      <c r="N104" s="137"/>
      <c r="O104" s="137" t="s">
        <v>155</v>
      </c>
      <c r="P104" s="137" t="s">
        <v>64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" customHeight="1">
      <c r="A105" s="75" t="s">
        <v>270</v>
      </c>
      <c r="B105" s="75" t="s">
        <v>274</v>
      </c>
      <c r="C105" s="44" t="s">
        <v>278</v>
      </c>
      <c r="D105" s="95">
        <v>200000</v>
      </c>
      <c r="E105" s="67"/>
      <c r="G105" s="31" t="s">
        <v>64</v>
      </c>
      <c r="H105" s="138">
        <v>42614</v>
      </c>
      <c r="I105" s="138">
        <v>42644</v>
      </c>
      <c r="J105" s="138">
        <v>42736</v>
      </c>
      <c r="K105" s="137" t="s">
        <v>73</v>
      </c>
      <c r="L105" s="137"/>
      <c r="M105" s="137" t="s">
        <v>64</v>
      </c>
      <c r="N105" s="137"/>
      <c r="O105" s="137" t="s">
        <v>155</v>
      </c>
      <c r="P105" s="137" t="s">
        <v>64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" customHeight="1">
      <c r="A106" s="75" t="s">
        <v>271</v>
      </c>
      <c r="B106" s="75" t="s">
        <v>275</v>
      </c>
      <c r="C106" s="44" t="s">
        <v>279</v>
      </c>
      <c r="D106" s="95">
        <v>102000</v>
      </c>
      <c r="E106" s="67"/>
      <c r="G106" s="31" t="s">
        <v>64</v>
      </c>
      <c r="H106" s="138">
        <v>42614</v>
      </c>
      <c r="I106" s="138">
        <v>42644</v>
      </c>
      <c r="J106" s="138">
        <v>42736</v>
      </c>
      <c r="K106" s="137" t="s">
        <v>73</v>
      </c>
      <c r="L106" s="137"/>
      <c r="M106" s="137" t="s">
        <v>64</v>
      </c>
      <c r="N106" s="137"/>
      <c r="O106" s="137" t="s">
        <v>155</v>
      </c>
      <c r="P106" s="137" t="s">
        <v>64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" customHeight="1">
      <c r="A107" s="75"/>
      <c r="B107" s="75"/>
      <c r="C107" s="44"/>
      <c r="E107" s="67"/>
      <c r="H107" s="62"/>
      <c r="I107" s="62"/>
      <c r="J107" s="62"/>
      <c r="K107" s="113"/>
      <c r="L107" s="113"/>
      <c r="M107" s="113"/>
      <c r="N107" s="113"/>
      <c r="O107" s="113"/>
      <c r="P107" s="113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5" s="25" customFormat="1" ht="15" customHeight="1">
      <c r="A108" s="78"/>
      <c r="B108" s="104"/>
      <c r="C108" s="71"/>
      <c r="D108" s="95"/>
      <c r="E108" s="68"/>
      <c r="F108" s="30"/>
      <c r="G108" s="31"/>
      <c r="H108" s="31"/>
      <c r="I108" s="63"/>
      <c r="J108" s="63"/>
      <c r="K108" s="31"/>
      <c r="L108" s="31"/>
      <c r="M108" s="31"/>
      <c r="N108" s="31"/>
      <c r="O108" s="31"/>
      <c r="P108" s="31"/>
      <c r="Q108" s="31"/>
      <c r="R108" s="31"/>
      <c r="S108" s="31"/>
      <c r="T108" s="91"/>
      <c r="U108" s="91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6"/>
    </row>
    <row r="109" spans="1:35" ht="15" customHeight="1">
      <c r="A109" s="73" t="s">
        <v>20</v>
      </c>
      <c r="B109" s="38"/>
      <c r="C109" s="39" t="s">
        <v>21</v>
      </c>
      <c r="D109" s="117">
        <f>SUM(D101:D108)</f>
        <v>3154964</v>
      </c>
      <c r="E109" s="67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" customHeight="1">
      <c r="A110" s="73"/>
      <c r="B110" s="38"/>
      <c r="C110" s="39"/>
      <c r="D110" s="94"/>
      <c r="E110" s="67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" customHeight="1">
      <c r="A111" s="73"/>
      <c r="B111" s="38"/>
      <c r="C111" s="55" t="s">
        <v>67</v>
      </c>
      <c r="D111" s="117">
        <f>SUM(D109,D98,D93,D63)</f>
        <v>12958467</v>
      </c>
      <c r="E111" s="67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4" ht="15" customHeight="1">
      <c r="A112" s="74"/>
      <c r="B112" s="38"/>
      <c r="C112" s="40"/>
      <c r="D112" s="94"/>
      <c r="E112" s="67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" customHeight="1">
      <c r="A113" s="74"/>
      <c r="B113" s="38"/>
      <c r="C113" s="39" t="s">
        <v>22</v>
      </c>
      <c r="D113" s="94"/>
      <c r="E113" s="67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" customHeight="1">
      <c r="A114" s="74"/>
      <c r="B114" s="38"/>
      <c r="C114" s="40"/>
      <c r="D114" s="94"/>
      <c r="E114" s="67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" customHeight="1">
      <c r="A115" s="74"/>
      <c r="B115" s="38"/>
      <c r="C115" s="39" t="s">
        <v>23</v>
      </c>
      <c r="D115" s="94"/>
      <c r="E115" s="67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5" ht="15" customHeight="1">
      <c r="A116" s="77"/>
      <c r="B116" s="105"/>
      <c r="C116" s="46"/>
      <c r="D116" s="94"/>
      <c r="E116" s="67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" customHeight="1">
      <c r="A117" s="73" t="s">
        <v>24</v>
      </c>
      <c r="B117" s="38"/>
      <c r="C117" s="39" t="s">
        <v>25</v>
      </c>
      <c r="D117" s="117">
        <f>SUM(D116:D116)</f>
        <v>0</v>
      </c>
      <c r="E117" s="67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4" ht="15" customHeight="1">
      <c r="A118" s="74"/>
      <c r="B118" s="38"/>
      <c r="C118" s="40"/>
      <c r="D118" s="94"/>
      <c r="E118" s="67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" customHeight="1">
      <c r="A119" s="74"/>
      <c r="B119" s="38"/>
      <c r="C119" s="39" t="s">
        <v>26</v>
      </c>
      <c r="D119" s="94"/>
      <c r="E119" s="67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5" ht="15" customHeight="1">
      <c r="A120" s="38" t="s">
        <v>27</v>
      </c>
      <c r="B120" s="105"/>
      <c r="C120" s="46"/>
      <c r="D120" s="94"/>
      <c r="E120" s="67"/>
      <c r="H120" s="122"/>
      <c r="I120" s="122"/>
      <c r="J120" s="122"/>
      <c r="K120" s="122"/>
      <c r="L120" s="122"/>
      <c r="M120" s="12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" customHeight="1">
      <c r="A121" s="73" t="s">
        <v>28</v>
      </c>
      <c r="B121" s="38"/>
      <c r="C121" s="39" t="s">
        <v>29</v>
      </c>
      <c r="D121" s="117">
        <f>SUM(D120:D120)</f>
        <v>0</v>
      </c>
      <c r="E121" s="67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4" ht="15" customHeight="1">
      <c r="A122" s="74"/>
      <c r="B122" s="38"/>
      <c r="C122" s="40"/>
      <c r="D122" s="94"/>
      <c r="E122" s="67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" customHeight="1">
      <c r="A123" s="74"/>
      <c r="B123" s="38"/>
      <c r="C123" s="39" t="s">
        <v>30</v>
      </c>
      <c r="D123" s="128"/>
      <c r="E123" s="67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" customHeight="1">
      <c r="A124" s="75" t="s">
        <v>281</v>
      </c>
      <c r="B124" s="75" t="s">
        <v>282</v>
      </c>
      <c r="C124" s="44" t="s">
        <v>283</v>
      </c>
      <c r="D124" s="129">
        <v>69030</v>
      </c>
      <c r="E124" s="67"/>
      <c r="F124" s="4"/>
      <c r="G124" s="31" t="s">
        <v>64</v>
      </c>
      <c r="H124" s="138">
        <v>42552</v>
      </c>
      <c r="I124" s="138">
        <v>42583</v>
      </c>
      <c r="J124" s="138">
        <v>42705</v>
      </c>
      <c r="K124" s="137" t="s">
        <v>86</v>
      </c>
      <c r="L124" s="137"/>
      <c r="M124" s="137" t="s">
        <v>64</v>
      </c>
      <c r="N124" s="137"/>
      <c r="O124" s="137" t="s">
        <v>155</v>
      </c>
      <c r="P124" s="137" t="s">
        <v>64</v>
      </c>
      <c r="Q124" s="137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" customHeight="1">
      <c r="A125" s="74"/>
      <c r="B125" s="38"/>
      <c r="C125" s="39"/>
      <c r="D125" s="94"/>
      <c r="E125" s="67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5" ht="15" customHeight="1">
      <c r="A126" s="73" t="s">
        <v>31</v>
      </c>
      <c r="B126" s="38"/>
      <c r="C126" s="39" t="s">
        <v>32</v>
      </c>
      <c r="D126" s="117">
        <f>SUM(D124:D125)</f>
        <v>69030</v>
      </c>
      <c r="E126" s="67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4" ht="15" customHeight="1">
      <c r="A127" s="74"/>
      <c r="B127" s="38"/>
      <c r="C127" s="40"/>
      <c r="D127" s="94"/>
      <c r="E127" s="67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" customHeight="1">
      <c r="A128" s="74"/>
      <c r="B128" s="38"/>
      <c r="C128" s="55" t="s">
        <v>68</v>
      </c>
      <c r="D128" s="117">
        <f>SUM(D126,D121,D117)</f>
        <v>69030</v>
      </c>
      <c r="E128" s="67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" customHeight="1">
      <c r="A129" s="74"/>
      <c r="B129" s="38"/>
      <c r="C129" s="40"/>
      <c r="D129" s="94"/>
      <c r="E129" s="67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" customHeight="1">
      <c r="A130" s="74"/>
      <c r="B130" s="38"/>
      <c r="C130" s="39" t="s">
        <v>33</v>
      </c>
      <c r="D130" s="94"/>
      <c r="E130" s="67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" customHeight="1">
      <c r="A131" s="74"/>
      <c r="B131" s="38"/>
      <c r="C131" s="40"/>
      <c r="D131" s="94"/>
      <c r="E131" s="67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" customHeight="1">
      <c r="A132" s="74"/>
      <c r="B132" s="106"/>
      <c r="C132" s="97" t="s">
        <v>34</v>
      </c>
      <c r="D132" s="94"/>
      <c r="E132" s="67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" customHeight="1">
      <c r="A133" s="74" t="s">
        <v>284</v>
      </c>
      <c r="B133" s="106" t="s">
        <v>288</v>
      </c>
      <c r="C133" s="144" t="s">
        <v>292</v>
      </c>
      <c r="D133" s="94">
        <v>50000</v>
      </c>
      <c r="E133" s="115"/>
      <c r="F133" s="64"/>
      <c r="G133" s="31" t="s">
        <v>64</v>
      </c>
      <c r="H133" s="140">
        <v>42461</v>
      </c>
      <c r="I133" s="137"/>
      <c r="J133" s="140">
        <v>42675</v>
      </c>
      <c r="K133" s="137" t="s">
        <v>86</v>
      </c>
      <c r="L133" s="137"/>
      <c r="M133" s="137" t="s">
        <v>64</v>
      </c>
      <c r="N133" s="137"/>
      <c r="O133" s="137" t="s">
        <v>155</v>
      </c>
      <c r="P133" s="137" t="s">
        <v>64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" customHeight="1">
      <c r="A134" s="103" t="s">
        <v>285</v>
      </c>
      <c r="B134" s="107" t="s">
        <v>289</v>
      </c>
      <c r="C134" s="88" t="s">
        <v>293</v>
      </c>
      <c r="D134" s="95">
        <v>100000</v>
      </c>
      <c r="E134" s="115"/>
      <c r="F134" s="64"/>
      <c r="G134" s="31" t="s">
        <v>64</v>
      </c>
      <c r="H134" s="148" t="s">
        <v>358</v>
      </c>
      <c r="I134" s="148"/>
      <c r="J134" s="148"/>
      <c r="K134" s="137" t="s">
        <v>357</v>
      </c>
      <c r="L134" s="137"/>
      <c r="M134" s="137" t="s">
        <v>64</v>
      </c>
      <c r="N134" s="137"/>
      <c r="O134" s="137" t="s">
        <v>64</v>
      </c>
      <c r="P134" s="137" t="s">
        <v>64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" customHeight="1">
      <c r="A135" s="103" t="s">
        <v>146</v>
      </c>
      <c r="B135" s="107" t="s">
        <v>147</v>
      </c>
      <c r="C135" s="88" t="s">
        <v>148</v>
      </c>
      <c r="D135" s="95">
        <v>242212</v>
      </c>
      <c r="E135" s="115"/>
      <c r="F135" s="64"/>
      <c r="G135" s="31" t="s">
        <v>64</v>
      </c>
      <c r="H135" s="138">
        <v>42370</v>
      </c>
      <c r="I135" s="138"/>
      <c r="J135" s="138">
        <v>42491</v>
      </c>
      <c r="K135" s="137" t="s">
        <v>359</v>
      </c>
      <c r="L135" s="137"/>
      <c r="M135" s="137" t="s">
        <v>64</v>
      </c>
      <c r="N135" s="137"/>
      <c r="O135" s="137" t="s">
        <v>361</v>
      </c>
      <c r="P135" s="137" t="s">
        <v>64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" customHeight="1">
      <c r="A136" s="103" t="s">
        <v>286</v>
      </c>
      <c r="B136" s="107" t="s">
        <v>290</v>
      </c>
      <c r="C136" s="88" t="s">
        <v>294</v>
      </c>
      <c r="D136" s="95">
        <v>242000</v>
      </c>
      <c r="E136" s="115"/>
      <c r="F136" s="64"/>
      <c r="G136" s="31" t="s">
        <v>64</v>
      </c>
      <c r="H136" s="138">
        <v>42552</v>
      </c>
      <c r="I136" s="138">
        <v>42614</v>
      </c>
      <c r="J136" s="138">
        <v>42705</v>
      </c>
      <c r="K136" s="137" t="s">
        <v>354</v>
      </c>
      <c r="L136" s="137"/>
      <c r="M136" s="137" t="s">
        <v>64</v>
      </c>
      <c r="N136" s="137"/>
      <c r="O136" s="137" t="s">
        <v>155</v>
      </c>
      <c r="P136" s="137" t="s">
        <v>64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" customHeight="1">
      <c r="A137" s="103" t="s">
        <v>287</v>
      </c>
      <c r="B137" s="103" t="s">
        <v>291</v>
      </c>
      <c r="C137" s="116" t="s">
        <v>295</v>
      </c>
      <c r="D137" s="95">
        <v>401000</v>
      </c>
      <c r="E137" s="115"/>
      <c r="F137" s="64"/>
      <c r="G137" s="31" t="s">
        <v>64</v>
      </c>
      <c r="H137" s="138">
        <v>42522</v>
      </c>
      <c r="I137" s="138">
        <v>42552</v>
      </c>
      <c r="J137" s="138">
        <v>42644</v>
      </c>
      <c r="K137" s="137" t="s">
        <v>354</v>
      </c>
      <c r="L137" s="137"/>
      <c r="M137" s="137" t="s">
        <v>64</v>
      </c>
      <c r="N137" s="137"/>
      <c r="O137" s="137" t="s">
        <v>155</v>
      </c>
      <c r="P137" s="137" t="s">
        <v>64</v>
      </c>
      <c r="Q137" s="113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5" s="24" customFormat="1" ht="15" customHeight="1">
      <c r="A138" s="78"/>
      <c r="B138" s="104"/>
      <c r="C138" s="71"/>
      <c r="D138" s="95"/>
      <c r="E138" s="68"/>
      <c r="F138" s="30"/>
      <c r="G138" s="31"/>
      <c r="H138" s="31"/>
      <c r="I138" s="62"/>
      <c r="J138" s="62"/>
      <c r="K138" s="31"/>
      <c r="L138" s="31"/>
      <c r="M138" s="31"/>
      <c r="N138" s="31"/>
      <c r="O138" s="31"/>
      <c r="P138" s="31"/>
      <c r="Q138" s="31"/>
      <c r="R138" s="31"/>
      <c r="S138" s="31"/>
      <c r="T138" s="2"/>
      <c r="U138" s="2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6"/>
    </row>
    <row r="139" spans="1:35" ht="15" customHeight="1">
      <c r="A139" s="83" t="s">
        <v>72</v>
      </c>
      <c r="B139" s="38"/>
      <c r="C139" s="39" t="s">
        <v>35</v>
      </c>
      <c r="D139" s="117">
        <f>SUM(D133:D138)</f>
        <v>1035212</v>
      </c>
      <c r="E139" s="67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4" ht="15" customHeight="1">
      <c r="A140" s="75"/>
      <c r="B140" s="38"/>
      <c r="C140" s="40"/>
      <c r="D140" s="94"/>
      <c r="E140" s="67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" customHeight="1">
      <c r="A141" s="74"/>
      <c r="B141" s="38"/>
      <c r="C141" s="39" t="s">
        <v>36</v>
      </c>
      <c r="D141" s="94"/>
      <c r="E141" s="67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" customHeight="1">
      <c r="A142" s="74" t="s">
        <v>296</v>
      </c>
      <c r="B142" s="38" t="s">
        <v>299</v>
      </c>
      <c r="C142" s="40" t="s">
        <v>302</v>
      </c>
      <c r="D142" s="94">
        <v>221000</v>
      </c>
      <c r="E142" s="115"/>
      <c r="F142" s="64"/>
      <c r="G142" s="31" t="s">
        <v>64</v>
      </c>
      <c r="H142" s="133">
        <v>42430</v>
      </c>
      <c r="I142" s="133">
        <v>42491</v>
      </c>
      <c r="J142" s="133">
        <v>42522</v>
      </c>
      <c r="K142" s="132" t="s">
        <v>348</v>
      </c>
      <c r="L142" s="132"/>
      <c r="M142" s="132" t="s">
        <v>64</v>
      </c>
      <c r="N142" s="132"/>
      <c r="O142" s="132" t="s">
        <v>155</v>
      </c>
      <c r="P142" s="132" t="s">
        <v>64</v>
      </c>
      <c r="Q142" s="132"/>
      <c r="R142" s="132"/>
      <c r="S142" s="13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7.25" customHeight="1">
      <c r="A143" s="120" t="s">
        <v>297</v>
      </c>
      <c r="B143" s="120" t="s">
        <v>300</v>
      </c>
      <c r="C143" s="121" t="s">
        <v>303</v>
      </c>
      <c r="D143" s="94">
        <v>804000</v>
      </c>
      <c r="E143" s="115"/>
      <c r="F143" s="64"/>
      <c r="G143" s="31" t="s">
        <v>64</v>
      </c>
      <c r="H143" s="138">
        <v>42705</v>
      </c>
      <c r="I143" s="138">
        <v>42736</v>
      </c>
      <c r="J143" s="138">
        <v>42856</v>
      </c>
      <c r="K143" s="137" t="s">
        <v>355</v>
      </c>
      <c r="L143" s="137"/>
      <c r="M143" s="137" t="s">
        <v>64</v>
      </c>
      <c r="N143" s="137"/>
      <c r="O143" s="137" t="s">
        <v>64</v>
      </c>
      <c r="P143" s="137" t="s">
        <v>64</v>
      </c>
      <c r="Q143" s="132"/>
      <c r="R143" s="132"/>
      <c r="S143" s="13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7.25" customHeight="1">
      <c r="A144" s="103" t="s">
        <v>298</v>
      </c>
      <c r="B144" s="103" t="s">
        <v>301</v>
      </c>
      <c r="C144" s="116" t="s">
        <v>304</v>
      </c>
      <c r="D144" s="94">
        <v>340000</v>
      </c>
      <c r="E144" s="115"/>
      <c r="F144" s="64"/>
      <c r="G144" s="31" t="s">
        <v>64</v>
      </c>
      <c r="H144" s="138">
        <v>42705</v>
      </c>
      <c r="I144" s="138">
        <v>42736</v>
      </c>
      <c r="J144" s="138">
        <v>42856</v>
      </c>
      <c r="K144" s="137" t="s">
        <v>355</v>
      </c>
      <c r="L144" s="137"/>
      <c r="M144" s="137" t="s">
        <v>64</v>
      </c>
      <c r="N144" s="137"/>
      <c r="O144" s="137" t="s">
        <v>64</v>
      </c>
      <c r="P144" s="137" t="s">
        <v>64</v>
      </c>
      <c r="Q144" s="132"/>
      <c r="R144" s="132"/>
      <c r="S144" s="13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5" ht="15" customHeight="1">
      <c r="A145" s="75"/>
      <c r="B145" s="105"/>
      <c r="C145" s="46"/>
      <c r="D145" s="94"/>
      <c r="E145" s="67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" customHeight="1">
      <c r="A146" s="73" t="s">
        <v>37</v>
      </c>
      <c r="B146" s="38"/>
      <c r="C146" s="39" t="s">
        <v>38</v>
      </c>
      <c r="D146" s="117">
        <f>SUM(D142:D145)</f>
        <v>1365000</v>
      </c>
      <c r="E146" s="67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4" ht="15" customHeight="1">
      <c r="A147" s="74"/>
      <c r="B147" s="38"/>
      <c r="C147" s="40"/>
      <c r="D147" s="94"/>
      <c r="E147" s="67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" customHeight="1">
      <c r="A148" s="74"/>
      <c r="B148" s="38"/>
      <c r="C148" s="39" t="s">
        <v>39</v>
      </c>
      <c r="D148" s="94"/>
      <c r="E148" s="67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5" s="24" customFormat="1" ht="14.25" customHeight="1">
      <c r="A149" s="75" t="s">
        <v>305</v>
      </c>
      <c r="B149" s="75" t="s">
        <v>315</v>
      </c>
      <c r="C149" s="44" t="s">
        <v>329</v>
      </c>
      <c r="D149" s="95">
        <v>80000</v>
      </c>
      <c r="E149" s="68"/>
      <c r="F149" s="30"/>
      <c r="G149" s="131" t="s">
        <v>64</v>
      </c>
      <c r="H149" s="133" t="s">
        <v>347</v>
      </c>
      <c r="I149" s="133">
        <v>43252</v>
      </c>
      <c r="J149" s="133">
        <v>43374</v>
      </c>
      <c r="K149" s="132" t="s">
        <v>348</v>
      </c>
      <c r="L149" s="132"/>
      <c r="M149" s="132" t="s">
        <v>64</v>
      </c>
      <c r="N149" s="132"/>
      <c r="O149" s="132" t="s">
        <v>155</v>
      </c>
      <c r="P149" s="132" t="s">
        <v>347</v>
      </c>
      <c r="Q149" s="132"/>
      <c r="R149" s="132"/>
      <c r="S149" s="132"/>
      <c r="T149" s="2"/>
      <c r="U149" s="2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6"/>
    </row>
    <row r="150" spans="1:35" s="24" customFormat="1" ht="14.25" customHeight="1">
      <c r="A150" s="75" t="s">
        <v>40</v>
      </c>
      <c r="B150" s="75" t="s">
        <v>78</v>
      </c>
      <c r="C150" s="44" t="s">
        <v>41</v>
      </c>
      <c r="D150" s="95">
        <v>3197000</v>
      </c>
      <c r="E150" s="68"/>
      <c r="F150" s="30" t="s">
        <v>84</v>
      </c>
      <c r="G150" s="31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2"/>
      <c r="U150" s="2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6"/>
    </row>
    <row r="151" spans="1:35" s="24" customFormat="1" ht="14.25" customHeight="1">
      <c r="A151" s="75" t="s">
        <v>40</v>
      </c>
      <c r="B151" s="75" t="s">
        <v>152</v>
      </c>
      <c r="C151" s="44" t="s">
        <v>150</v>
      </c>
      <c r="D151" s="95">
        <v>710000</v>
      </c>
      <c r="E151" s="68"/>
      <c r="F151" s="30" t="s">
        <v>84</v>
      </c>
      <c r="G151" s="31"/>
      <c r="H151" s="133"/>
      <c r="I151" s="148"/>
      <c r="J151" s="148"/>
      <c r="K151" s="132"/>
      <c r="L151" s="132"/>
      <c r="M151" s="132"/>
      <c r="N151" s="132"/>
      <c r="O151" s="132"/>
      <c r="P151" s="132"/>
      <c r="Q151" s="132"/>
      <c r="R151" s="132"/>
      <c r="S151" s="132"/>
      <c r="T151" s="2"/>
      <c r="U151" s="2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6"/>
    </row>
    <row r="152" spans="1:35" s="24" customFormat="1" ht="14.25" customHeight="1">
      <c r="A152" s="75" t="s">
        <v>40</v>
      </c>
      <c r="B152" s="75" t="s">
        <v>153</v>
      </c>
      <c r="C152" s="44" t="s">
        <v>151</v>
      </c>
      <c r="D152" s="95">
        <v>259000</v>
      </c>
      <c r="E152" s="68"/>
      <c r="F152" s="30" t="s">
        <v>84</v>
      </c>
      <c r="G152" s="31"/>
      <c r="H152" s="133"/>
      <c r="I152" s="133"/>
      <c r="J152" s="133"/>
      <c r="K152" s="132"/>
      <c r="L152" s="132"/>
      <c r="M152" s="132"/>
      <c r="N152" s="132"/>
      <c r="O152" s="132"/>
      <c r="P152" s="132"/>
      <c r="Q152" s="132"/>
      <c r="R152" s="132"/>
      <c r="S152" s="132"/>
      <c r="T152" s="2"/>
      <c r="U152" s="2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6"/>
    </row>
    <row r="153" spans="1:35" s="24" customFormat="1" ht="14.25" customHeight="1">
      <c r="A153" s="75" t="s">
        <v>40</v>
      </c>
      <c r="B153" s="75" t="s">
        <v>79</v>
      </c>
      <c r="C153" s="44" t="s">
        <v>81</v>
      </c>
      <c r="D153" s="95">
        <v>2257000</v>
      </c>
      <c r="E153" s="68"/>
      <c r="F153" s="30" t="s">
        <v>84</v>
      </c>
      <c r="G153" s="31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2"/>
      <c r="U153" s="2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6"/>
    </row>
    <row r="154" spans="1:35" s="24" customFormat="1" ht="14.25" customHeight="1">
      <c r="A154" s="75" t="s">
        <v>306</v>
      </c>
      <c r="B154" s="75" t="s">
        <v>316</v>
      </c>
      <c r="C154" s="44" t="s">
        <v>330</v>
      </c>
      <c r="D154" s="95">
        <v>2000000</v>
      </c>
      <c r="E154" s="68"/>
      <c r="F154" s="30"/>
      <c r="G154" s="131" t="s">
        <v>64</v>
      </c>
      <c r="H154" s="138">
        <v>42736</v>
      </c>
      <c r="I154" s="138">
        <v>42795</v>
      </c>
      <c r="J154" s="138">
        <v>42979</v>
      </c>
      <c r="K154" s="137" t="s">
        <v>360</v>
      </c>
      <c r="L154" s="137"/>
      <c r="M154" s="137" t="s">
        <v>64</v>
      </c>
      <c r="N154" s="137"/>
      <c r="O154" s="137" t="s">
        <v>64</v>
      </c>
      <c r="P154" s="137" t="s">
        <v>64</v>
      </c>
      <c r="Q154" s="132"/>
      <c r="R154" s="132"/>
      <c r="S154" s="132"/>
      <c r="T154" s="2"/>
      <c r="U154" s="2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6"/>
    </row>
    <row r="155" spans="1:35" s="24" customFormat="1" ht="14.25" customHeight="1">
      <c r="A155" s="75" t="s">
        <v>307</v>
      </c>
      <c r="B155" s="75" t="s">
        <v>317</v>
      </c>
      <c r="C155" s="44" t="s">
        <v>331</v>
      </c>
      <c r="D155" s="95">
        <v>500000</v>
      </c>
      <c r="E155" s="68"/>
      <c r="F155" s="30"/>
      <c r="G155" s="131" t="s">
        <v>64</v>
      </c>
      <c r="H155" s="138">
        <v>42583</v>
      </c>
      <c r="I155" s="138">
        <v>42614</v>
      </c>
      <c r="J155" s="138">
        <v>42675</v>
      </c>
      <c r="K155" s="137" t="s">
        <v>357</v>
      </c>
      <c r="L155" s="137"/>
      <c r="M155" s="137" t="s">
        <v>64</v>
      </c>
      <c r="N155" s="137"/>
      <c r="O155" s="137" t="s">
        <v>155</v>
      </c>
      <c r="P155" s="137" t="s">
        <v>64</v>
      </c>
      <c r="Q155" s="132"/>
      <c r="R155" s="132"/>
      <c r="S155" s="132"/>
      <c r="T155" s="2"/>
      <c r="U155" s="2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6"/>
    </row>
    <row r="156" spans="1:35" s="24" customFormat="1" ht="14.25" customHeight="1">
      <c r="A156" s="75" t="s">
        <v>308</v>
      </c>
      <c r="B156" s="75" t="s">
        <v>318</v>
      </c>
      <c r="C156" s="44" t="s">
        <v>332</v>
      </c>
      <c r="D156" s="95">
        <v>250000</v>
      </c>
      <c r="E156" s="68"/>
      <c r="F156" s="30" t="s">
        <v>65</v>
      </c>
      <c r="G156" s="31"/>
      <c r="H156" s="143">
        <v>42430</v>
      </c>
      <c r="I156" s="143">
        <v>42491</v>
      </c>
      <c r="J156" s="143">
        <v>43100</v>
      </c>
      <c r="K156" s="142" t="s">
        <v>362</v>
      </c>
      <c r="L156" s="142"/>
      <c r="M156" s="142"/>
      <c r="N156" s="142" t="s">
        <v>363</v>
      </c>
      <c r="O156" s="142" t="s">
        <v>64</v>
      </c>
      <c r="P156" s="142"/>
      <c r="Q156" s="142"/>
      <c r="R156" s="142" t="s">
        <v>364</v>
      </c>
      <c r="S156" s="142" t="s">
        <v>64</v>
      </c>
      <c r="T156" s="2"/>
      <c r="U156" s="2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6"/>
    </row>
    <row r="157" spans="1:35" s="24" customFormat="1" ht="14.25" customHeight="1">
      <c r="A157" s="75" t="s">
        <v>309</v>
      </c>
      <c r="B157" s="75" t="s">
        <v>319</v>
      </c>
      <c r="C157" s="44" t="s">
        <v>333</v>
      </c>
      <c r="D157" s="95">
        <v>62000</v>
      </c>
      <c r="E157" s="68"/>
      <c r="F157" s="30"/>
      <c r="G157" s="131" t="s">
        <v>64</v>
      </c>
      <c r="H157" s="138">
        <v>42614</v>
      </c>
      <c r="I157" s="138">
        <v>42644</v>
      </c>
      <c r="J157" s="138">
        <v>42736</v>
      </c>
      <c r="K157" s="137" t="s">
        <v>356</v>
      </c>
      <c r="L157" s="137" t="s">
        <v>64</v>
      </c>
      <c r="M157" s="137"/>
      <c r="N157" s="137"/>
      <c r="O157" s="137"/>
      <c r="P157" s="137" t="s">
        <v>64</v>
      </c>
      <c r="Q157" s="132"/>
      <c r="R157" s="132"/>
      <c r="S157" s="132"/>
      <c r="T157" s="2"/>
      <c r="U157" s="2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6"/>
    </row>
    <row r="158" spans="1:35" s="24" customFormat="1" ht="14.25" customHeight="1">
      <c r="A158" s="75" t="s">
        <v>310</v>
      </c>
      <c r="B158" s="75" t="s">
        <v>320</v>
      </c>
      <c r="C158" s="44" t="s">
        <v>334</v>
      </c>
      <c r="D158" s="95">
        <v>150000</v>
      </c>
      <c r="E158" s="68"/>
      <c r="F158" s="30"/>
      <c r="G158" s="131" t="s">
        <v>64</v>
      </c>
      <c r="H158" s="138">
        <v>42736</v>
      </c>
      <c r="I158" s="138">
        <v>42795</v>
      </c>
      <c r="J158" s="138">
        <v>42979</v>
      </c>
      <c r="K158" s="137" t="s">
        <v>360</v>
      </c>
      <c r="L158" s="137"/>
      <c r="M158" s="137" t="s">
        <v>64</v>
      </c>
      <c r="N158" s="137"/>
      <c r="O158" s="137" t="s">
        <v>64</v>
      </c>
      <c r="P158" s="137" t="s">
        <v>64</v>
      </c>
      <c r="Q158" s="132"/>
      <c r="R158" s="132"/>
      <c r="S158" s="132"/>
      <c r="T158" s="2"/>
      <c r="U158" s="2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6"/>
    </row>
    <row r="159" spans="1:35" s="24" customFormat="1" ht="15" customHeight="1">
      <c r="A159" s="75" t="s">
        <v>311</v>
      </c>
      <c r="B159" s="75" t="s">
        <v>321</v>
      </c>
      <c r="C159" s="44" t="s">
        <v>335</v>
      </c>
      <c r="D159" s="95">
        <v>339494</v>
      </c>
      <c r="E159" s="68"/>
      <c r="F159" s="30"/>
      <c r="G159" s="131" t="s">
        <v>64</v>
      </c>
      <c r="H159" s="138">
        <v>42552</v>
      </c>
      <c r="I159" s="138">
        <v>42583</v>
      </c>
      <c r="J159" s="138">
        <v>42705</v>
      </c>
      <c r="K159" s="137" t="s">
        <v>354</v>
      </c>
      <c r="L159" s="137"/>
      <c r="M159" s="137" t="s">
        <v>64</v>
      </c>
      <c r="N159" s="137"/>
      <c r="O159" s="137" t="s">
        <v>155</v>
      </c>
      <c r="P159" s="137" t="s">
        <v>64</v>
      </c>
      <c r="Q159" s="132"/>
      <c r="R159" s="132"/>
      <c r="S159" s="132"/>
      <c r="T159" s="2"/>
      <c r="U159" s="2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6"/>
    </row>
    <row r="160" spans="1:35" s="24" customFormat="1" ht="15" customHeight="1">
      <c r="A160" s="75" t="s">
        <v>312</v>
      </c>
      <c r="B160" s="75" t="s">
        <v>322</v>
      </c>
      <c r="C160" s="44" t="s">
        <v>336</v>
      </c>
      <c r="D160" s="95">
        <v>335928</v>
      </c>
      <c r="E160" s="68"/>
      <c r="F160" s="30"/>
      <c r="G160" s="131" t="s">
        <v>64</v>
      </c>
      <c r="H160" s="138">
        <v>42583</v>
      </c>
      <c r="I160" s="138">
        <v>42614</v>
      </c>
      <c r="J160" s="138">
        <v>42736</v>
      </c>
      <c r="K160" s="137" t="s">
        <v>355</v>
      </c>
      <c r="L160" s="137"/>
      <c r="M160" s="137" t="s">
        <v>64</v>
      </c>
      <c r="N160" s="137"/>
      <c r="O160" s="137" t="s">
        <v>155</v>
      </c>
      <c r="P160" s="137" t="s">
        <v>64</v>
      </c>
      <c r="Q160" s="132"/>
      <c r="R160" s="132"/>
      <c r="S160" s="132"/>
      <c r="T160" s="2"/>
      <c r="U160" s="2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6"/>
    </row>
    <row r="161" spans="1:35" s="24" customFormat="1" ht="15" customHeight="1">
      <c r="A161" s="75" t="s">
        <v>99</v>
      </c>
      <c r="B161" s="75" t="s">
        <v>323</v>
      </c>
      <c r="C161" s="44" t="s">
        <v>337</v>
      </c>
      <c r="D161" s="95">
        <v>333000</v>
      </c>
      <c r="E161" s="68"/>
      <c r="F161" s="30"/>
      <c r="G161" s="131" t="s">
        <v>64</v>
      </c>
      <c r="H161" s="133">
        <v>42583</v>
      </c>
      <c r="I161" s="133">
        <v>42614</v>
      </c>
      <c r="J161" s="133">
        <v>42705</v>
      </c>
      <c r="K161" s="132" t="s">
        <v>87</v>
      </c>
      <c r="L161" s="132"/>
      <c r="M161" s="132" t="s">
        <v>64</v>
      </c>
      <c r="N161" s="132"/>
      <c r="O161" s="132" t="s">
        <v>155</v>
      </c>
      <c r="P161" s="132"/>
      <c r="Q161" s="132" t="s">
        <v>64</v>
      </c>
      <c r="R161" s="132"/>
      <c r="S161" s="132"/>
      <c r="T161" s="2"/>
      <c r="U161" s="2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6"/>
    </row>
    <row r="162" spans="1:35" s="24" customFormat="1" ht="15" customHeight="1">
      <c r="A162" s="75" t="s">
        <v>99</v>
      </c>
      <c r="B162" s="75" t="s">
        <v>324</v>
      </c>
      <c r="C162" s="44" t="s">
        <v>338</v>
      </c>
      <c r="D162" s="95">
        <v>564000</v>
      </c>
      <c r="E162" s="68"/>
      <c r="F162" s="30"/>
      <c r="G162" s="131" t="s">
        <v>64</v>
      </c>
      <c r="H162" s="133">
        <v>42583</v>
      </c>
      <c r="I162" s="133">
        <v>42583</v>
      </c>
      <c r="J162" s="133">
        <v>42705</v>
      </c>
      <c r="K162" s="132" t="s">
        <v>87</v>
      </c>
      <c r="L162" s="132"/>
      <c r="M162" s="132"/>
      <c r="N162" s="132" t="s">
        <v>64</v>
      </c>
      <c r="O162" s="132" t="s">
        <v>64</v>
      </c>
      <c r="P162" s="132"/>
      <c r="Q162" s="132" t="s">
        <v>64</v>
      </c>
      <c r="R162" s="132"/>
      <c r="S162" s="132"/>
      <c r="T162" s="2"/>
      <c r="U162" s="2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6"/>
    </row>
    <row r="163" spans="1:35" s="24" customFormat="1" ht="15" customHeight="1">
      <c r="A163" s="75" t="s">
        <v>99</v>
      </c>
      <c r="B163" s="75" t="s">
        <v>325</v>
      </c>
      <c r="C163" s="44" t="s">
        <v>339</v>
      </c>
      <c r="D163" s="95">
        <v>703000</v>
      </c>
      <c r="E163" s="68"/>
      <c r="F163" s="30"/>
      <c r="G163" s="131" t="s">
        <v>64</v>
      </c>
      <c r="H163" s="133">
        <v>42430</v>
      </c>
      <c r="I163" s="133">
        <v>42430</v>
      </c>
      <c r="J163" s="133">
        <v>42552</v>
      </c>
      <c r="K163" s="132" t="s">
        <v>87</v>
      </c>
      <c r="L163" s="132"/>
      <c r="M163" s="132" t="s">
        <v>64</v>
      </c>
      <c r="N163" s="132"/>
      <c r="O163" s="132" t="s">
        <v>155</v>
      </c>
      <c r="P163" s="132"/>
      <c r="Q163" s="132" t="s">
        <v>64</v>
      </c>
      <c r="R163" s="132"/>
      <c r="S163" s="132"/>
      <c r="T163" s="2"/>
      <c r="U163" s="2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6"/>
    </row>
    <row r="164" spans="1:35" s="24" customFormat="1" ht="15" customHeight="1">
      <c r="A164" s="75" t="s">
        <v>99</v>
      </c>
      <c r="B164" s="75" t="s">
        <v>326</v>
      </c>
      <c r="C164" s="44" t="s">
        <v>340</v>
      </c>
      <c r="D164" s="95">
        <v>375351</v>
      </c>
      <c r="E164" s="68"/>
      <c r="F164" s="30"/>
      <c r="G164" s="131" t="s">
        <v>64</v>
      </c>
      <c r="H164" s="133">
        <v>42491</v>
      </c>
      <c r="I164" s="133">
        <v>42491</v>
      </c>
      <c r="J164" s="133">
        <v>42856</v>
      </c>
      <c r="K164" s="132" t="s">
        <v>87</v>
      </c>
      <c r="L164" s="132"/>
      <c r="M164" s="132"/>
      <c r="N164" s="132" t="s">
        <v>64</v>
      </c>
      <c r="O164" s="132" t="s">
        <v>155</v>
      </c>
      <c r="P164" s="132"/>
      <c r="Q164" s="132" t="s">
        <v>64</v>
      </c>
      <c r="R164" s="132"/>
      <c r="S164" s="132"/>
      <c r="T164" s="2"/>
      <c r="U164" s="2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6"/>
    </row>
    <row r="165" spans="1:35" s="24" customFormat="1" ht="15" customHeight="1">
      <c r="A165" s="75" t="s">
        <v>149</v>
      </c>
      <c r="B165" s="75" t="s">
        <v>154</v>
      </c>
      <c r="C165" s="44" t="s">
        <v>341</v>
      </c>
      <c r="D165" s="95">
        <v>480000</v>
      </c>
      <c r="E165" s="68"/>
      <c r="F165" s="30" t="s">
        <v>65</v>
      </c>
      <c r="G165" s="123"/>
      <c r="H165" s="143">
        <v>42552</v>
      </c>
      <c r="I165" s="143">
        <v>42736</v>
      </c>
      <c r="J165" s="143">
        <v>43465</v>
      </c>
      <c r="K165" s="142" t="s">
        <v>365</v>
      </c>
      <c r="L165" s="142"/>
      <c r="M165" s="142"/>
      <c r="N165" s="145" t="s">
        <v>366</v>
      </c>
      <c r="O165" s="142" t="s">
        <v>64</v>
      </c>
      <c r="P165" s="142"/>
      <c r="Q165" s="142"/>
      <c r="R165" s="142" t="s">
        <v>364</v>
      </c>
      <c r="S165" s="142" t="s">
        <v>64</v>
      </c>
      <c r="T165" s="2"/>
      <c r="U165" s="2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6"/>
    </row>
    <row r="166" spans="1:35" s="24" customFormat="1" ht="15" customHeight="1">
      <c r="A166" s="75" t="s">
        <v>100</v>
      </c>
      <c r="B166" s="75" t="s">
        <v>80</v>
      </c>
      <c r="C166" s="44" t="s">
        <v>82</v>
      </c>
      <c r="D166" s="95">
        <v>1559183</v>
      </c>
      <c r="E166" s="68"/>
      <c r="F166" s="30" t="s">
        <v>371</v>
      </c>
      <c r="G166" s="31"/>
      <c r="H166" s="146">
        <v>42717</v>
      </c>
      <c r="I166" s="146">
        <v>42383</v>
      </c>
      <c r="J166" s="146">
        <v>42386</v>
      </c>
      <c r="K166" s="145" t="s">
        <v>372</v>
      </c>
      <c r="L166" s="145"/>
      <c r="M166" s="145"/>
      <c r="N166" s="145" t="s">
        <v>373</v>
      </c>
      <c r="O166" s="145"/>
      <c r="P166" s="145" t="s">
        <v>64</v>
      </c>
      <c r="Q166" s="145"/>
      <c r="R166" s="145" t="s">
        <v>373</v>
      </c>
      <c r="S166" s="145"/>
      <c r="T166" s="2"/>
      <c r="U166" s="2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6"/>
    </row>
    <row r="167" spans="1:35" s="24" customFormat="1" ht="15" customHeight="1">
      <c r="A167" s="75" t="s">
        <v>47</v>
      </c>
      <c r="B167" s="75" t="s">
        <v>101</v>
      </c>
      <c r="C167" s="44" t="s">
        <v>48</v>
      </c>
      <c r="D167" s="95">
        <v>425000</v>
      </c>
      <c r="E167" s="68"/>
      <c r="F167" s="30" t="s">
        <v>65</v>
      </c>
      <c r="G167" s="31"/>
      <c r="H167" s="143">
        <v>42430</v>
      </c>
      <c r="I167" s="143">
        <v>42461</v>
      </c>
      <c r="J167" s="143">
        <v>42735</v>
      </c>
      <c r="K167" s="142" t="s">
        <v>362</v>
      </c>
      <c r="L167" s="142"/>
      <c r="M167" s="142"/>
      <c r="N167" s="142" t="s">
        <v>367</v>
      </c>
      <c r="O167" s="142" t="s">
        <v>64</v>
      </c>
      <c r="P167" s="142"/>
      <c r="Q167" s="142"/>
      <c r="R167" s="142" t="s">
        <v>364</v>
      </c>
      <c r="S167" s="142" t="s">
        <v>64</v>
      </c>
      <c r="T167" s="2"/>
      <c r="U167" s="2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6"/>
    </row>
    <row r="168" spans="1:35" s="24" customFormat="1" ht="15" customHeight="1">
      <c r="A168" s="75" t="s">
        <v>313</v>
      </c>
      <c r="B168" s="75" t="s">
        <v>327</v>
      </c>
      <c r="C168" s="44" t="s">
        <v>342</v>
      </c>
      <c r="D168" s="95">
        <v>450000</v>
      </c>
      <c r="E168" s="68"/>
      <c r="F168" s="30" t="s">
        <v>65</v>
      </c>
      <c r="G168" s="31"/>
      <c r="H168" s="143">
        <v>42461</v>
      </c>
      <c r="I168" s="143">
        <v>42491</v>
      </c>
      <c r="J168" s="143">
        <v>42735</v>
      </c>
      <c r="K168" s="142" t="s">
        <v>368</v>
      </c>
      <c r="L168" s="142"/>
      <c r="M168" s="142"/>
      <c r="N168" s="142" t="s">
        <v>364</v>
      </c>
      <c r="O168" s="142" t="s">
        <v>64</v>
      </c>
      <c r="P168" s="142"/>
      <c r="Q168" s="142"/>
      <c r="R168" s="142"/>
      <c r="S168" s="142"/>
      <c r="T168" s="2"/>
      <c r="U168" s="2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6"/>
    </row>
    <row r="169" spans="1:35" s="24" customFormat="1" ht="15" customHeight="1">
      <c r="A169" s="75" t="s">
        <v>314</v>
      </c>
      <c r="B169" s="75" t="s">
        <v>328</v>
      </c>
      <c r="C169" s="44" t="s">
        <v>343</v>
      </c>
      <c r="D169" s="95">
        <v>620000</v>
      </c>
      <c r="E169" s="68"/>
      <c r="F169" s="30" t="s">
        <v>65</v>
      </c>
      <c r="G169" s="31"/>
      <c r="H169" s="143">
        <v>42430</v>
      </c>
      <c r="I169" s="143">
        <v>42461</v>
      </c>
      <c r="J169" s="143">
        <v>42735</v>
      </c>
      <c r="K169" s="142" t="s">
        <v>369</v>
      </c>
      <c r="L169" s="142"/>
      <c r="M169" s="142" t="s">
        <v>64</v>
      </c>
      <c r="N169" s="142" t="s">
        <v>370</v>
      </c>
      <c r="O169" s="142" t="s">
        <v>64</v>
      </c>
      <c r="P169" s="142"/>
      <c r="Q169" s="142" t="s">
        <v>64</v>
      </c>
      <c r="R169" s="142"/>
      <c r="S169" s="142" t="s">
        <v>64</v>
      </c>
      <c r="T169" s="2"/>
      <c r="U169" s="2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6"/>
    </row>
    <row r="170" spans="1:35" s="24" customFormat="1" ht="15" customHeight="1">
      <c r="A170" s="44"/>
      <c r="B170" s="75"/>
      <c r="C170" s="44"/>
      <c r="D170" s="95"/>
      <c r="E170" s="68"/>
      <c r="F170" s="30"/>
      <c r="G170" s="31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2"/>
      <c r="U170" s="2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6"/>
    </row>
    <row r="171" spans="1:35" ht="15" customHeight="1">
      <c r="A171" s="73" t="s">
        <v>42</v>
      </c>
      <c r="B171" s="38"/>
      <c r="C171" s="39" t="s">
        <v>43</v>
      </c>
      <c r="D171" s="117">
        <f>SUM(D149:D170)</f>
        <v>15649956</v>
      </c>
      <c r="E171" s="67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5" customHeight="1">
      <c r="A172" s="73"/>
      <c r="B172" s="38"/>
      <c r="C172" s="39"/>
      <c r="D172" s="117"/>
      <c r="E172" s="67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5" customHeight="1">
      <c r="A173" s="73"/>
      <c r="B173" s="38"/>
      <c r="C173" s="39" t="s">
        <v>83</v>
      </c>
      <c r="D173" s="117">
        <f>SUM(D171,D146,D139)</f>
        <v>18050168</v>
      </c>
      <c r="E173" s="67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5" customHeight="1">
      <c r="A174" s="73"/>
      <c r="B174" s="38"/>
      <c r="C174" s="39"/>
      <c r="D174" s="117"/>
      <c r="E174" s="67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s="11" customFormat="1" ht="15" customHeight="1">
      <c r="A175" s="73"/>
      <c r="B175" s="38"/>
      <c r="C175" s="48" t="s">
        <v>61</v>
      </c>
      <c r="D175" s="117">
        <f>SUM(D173,D128,D111,D56)</f>
        <v>80000165</v>
      </c>
      <c r="E175" s="70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5"/>
      <c r="U175" s="5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10"/>
    </row>
    <row r="176" spans="1:35" s="15" customFormat="1" ht="15" customHeight="1">
      <c r="A176" s="96"/>
      <c r="B176" s="106"/>
      <c r="C176" s="97"/>
      <c r="D176" s="126"/>
      <c r="E176" s="98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89"/>
    </row>
    <row r="177" spans="1:35" s="15" customFormat="1" ht="12.75" customHeight="1">
      <c r="A177" s="64"/>
      <c r="B177" s="107"/>
      <c r="C177" s="52"/>
      <c r="D177" s="125"/>
      <c r="E177" s="99"/>
      <c r="F177" s="30"/>
      <c r="G177" s="31"/>
      <c r="H177" s="31"/>
      <c r="I177" s="62"/>
      <c r="J177" s="62"/>
      <c r="K177" s="31"/>
      <c r="L177" s="31"/>
      <c r="M177" s="31"/>
      <c r="N177" s="31"/>
      <c r="O177" s="31"/>
      <c r="P177" s="31"/>
      <c r="Q177" s="31"/>
      <c r="R177" s="31"/>
      <c r="S177" s="31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89"/>
    </row>
    <row r="178" spans="1:35" s="15" customFormat="1" ht="12.75" customHeight="1">
      <c r="A178" s="64"/>
      <c r="B178" s="107"/>
      <c r="C178" s="52"/>
      <c r="D178" s="125"/>
      <c r="E178" s="99"/>
      <c r="F178" s="30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89"/>
    </row>
    <row r="179" spans="1:35" s="15" customFormat="1" ht="12.75" customHeight="1">
      <c r="A179" s="64"/>
      <c r="B179" s="107"/>
      <c r="C179" s="52"/>
      <c r="D179" s="125"/>
      <c r="E179" s="99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89"/>
    </row>
    <row r="180" spans="1:35" s="15" customFormat="1" ht="12.75" customHeight="1">
      <c r="A180" s="30"/>
      <c r="B180" s="107"/>
      <c r="C180" s="52"/>
      <c r="D180" s="125"/>
      <c r="E180" s="99"/>
      <c r="F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1.25" customHeight="1">
      <c r="A181" s="74"/>
      <c r="E181" s="54"/>
      <c r="T181" s="89"/>
      <c r="U181" s="89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1"/>
    </row>
    <row r="182" spans="1:35" ht="11.25" customHeight="1">
      <c r="A182" s="74"/>
      <c r="E182" s="54"/>
      <c r="T182" s="89"/>
      <c r="U182" s="89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1"/>
    </row>
    <row r="183" spans="1:35" ht="11.25" customHeight="1">
      <c r="A183" s="74"/>
      <c r="E183" s="54"/>
      <c r="T183" s="89"/>
      <c r="U183" s="89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1"/>
    </row>
    <row r="184" spans="1:35" ht="11.25" customHeight="1">
      <c r="A184" s="74"/>
      <c r="E184" s="54"/>
      <c r="T184" s="89"/>
      <c r="U184" s="89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1"/>
    </row>
    <row r="185" spans="1:35" ht="11.25" customHeight="1">
      <c r="A185" s="74"/>
      <c r="E185" s="54"/>
      <c r="T185" s="89"/>
      <c r="U185" s="89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1"/>
    </row>
    <row r="186" spans="1:35" ht="11.25" customHeight="1">
      <c r="A186" s="74"/>
      <c r="E186" s="54"/>
      <c r="T186" s="89"/>
      <c r="U186" s="89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1"/>
    </row>
    <row r="187" spans="1:35" ht="11.25" customHeight="1">
      <c r="A187" s="74"/>
      <c r="E187" s="54"/>
      <c r="T187" s="89"/>
      <c r="U187" s="89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1"/>
    </row>
    <row r="188" spans="1:35" ht="11.25" customHeight="1">
      <c r="A188" s="74"/>
      <c r="E188" s="54"/>
      <c r="T188" s="89"/>
      <c r="U188" s="89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1"/>
    </row>
    <row r="189" spans="1:35" ht="11.25" customHeight="1">
      <c r="A189" s="74"/>
      <c r="E189" s="54"/>
      <c r="T189" s="89"/>
      <c r="U189" s="89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1"/>
    </row>
    <row r="190" spans="1:35" ht="11.25" customHeight="1">
      <c r="A190" s="74"/>
      <c r="E190" s="54"/>
      <c r="T190" s="89"/>
      <c r="U190" s="89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1"/>
    </row>
    <row r="191" spans="1:35" ht="11.25" customHeight="1">
      <c r="A191" s="74"/>
      <c r="E191" s="54"/>
      <c r="T191" s="89"/>
      <c r="U191" s="89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1"/>
    </row>
    <row r="192" spans="1:35" ht="11.25" customHeight="1">
      <c r="A192" s="74"/>
      <c r="E192" s="54"/>
      <c r="T192" s="89"/>
      <c r="U192" s="89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1"/>
    </row>
    <row r="193" spans="1:35" s="19" customFormat="1" ht="11.25" customHeight="1">
      <c r="A193" s="80"/>
      <c r="B193" s="108"/>
      <c r="C193" s="50"/>
      <c r="D193" s="95"/>
      <c r="E193" s="54"/>
      <c r="F193" s="30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89"/>
      <c r="U193" s="89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"/>
    </row>
    <row r="194" spans="1:35" s="19" customFormat="1" ht="11.25" customHeight="1">
      <c r="A194" s="80"/>
      <c r="B194" s="108"/>
      <c r="C194" s="50"/>
      <c r="D194" s="95"/>
      <c r="E194" s="54"/>
      <c r="F194" s="30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89"/>
      <c r="U194" s="89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"/>
    </row>
    <row r="195" spans="1:35" ht="11.25" customHeight="1">
      <c r="A195" s="74"/>
      <c r="E195" s="54"/>
      <c r="T195" s="89"/>
      <c r="U195" s="89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1"/>
    </row>
    <row r="196" spans="1:35" ht="12.75" customHeight="1">
      <c r="A196" s="74"/>
      <c r="B196" s="38"/>
      <c r="C196" s="46"/>
      <c r="D196" s="94"/>
      <c r="E196" s="54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2.75" customHeight="1">
      <c r="A197" s="74"/>
      <c r="B197" s="38"/>
      <c r="C197" s="46"/>
      <c r="D197" s="94"/>
      <c r="E197" s="54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2.75" customHeight="1">
      <c r="A198" s="74"/>
      <c r="B198" s="38"/>
      <c r="C198" s="46"/>
      <c r="D198" s="94"/>
      <c r="E198" s="54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2.75" customHeight="1">
      <c r="A199" s="74"/>
      <c r="B199" s="38"/>
      <c r="C199" s="46"/>
      <c r="D199" s="94"/>
      <c r="E199" s="54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2.75" customHeight="1">
      <c r="A200" s="74"/>
      <c r="B200" s="38"/>
      <c r="C200" s="46"/>
      <c r="D200" s="94"/>
      <c r="E200" s="54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2.75" customHeight="1">
      <c r="A201" s="74"/>
      <c r="B201" s="38"/>
      <c r="C201" s="46"/>
      <c r="D201" s="94"/>
      <c r="E201" s="54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1.25" customHeight="1">
      <c r="A202" s="74"/>
      <c r="E202" s="54"/>
      <c r="T202" s="89"/>
      <c r="U202" s="89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1"/>
    </row>
    <row r="203" spans="1:35" ht="11.25" customHeight="1">
      <c r="A203" s="74"/>
      <c r="E203" s="54"/>
      <c r="T203" s="89"/>
      <c r="U203" s="89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1"/>
    </row>
    <row r="204" spans="1:35" ht="11.25" customHeight="1">
      <c r="A204" s="74"/>
      <c r="E204" s="54"/>
      <c r="T204" s="89"/>
      <c r="U204" s="89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1"/>
    </row>
    <row r="205" spans="1:35" ht="11.25" customHeight="1">
      <c r="A205" s="74"/>
      <c r="E205" s="54"/>
      <c r="T205" s="89"/>
      <c r="U205" s="89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1"/>
    </row>
    <row r="206" spans="1:35" ht="11.25" customHeight="1">
      <c r="A206" s="74"/>
      <c r="E206" s="54"/>
      <c r="T206" s="89"/>
      <c r="U206" s="89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1"/>
    </row>
    <row r="207" spans="1:35" ht="11.25" customHeight="1">
      <c r="A207" s="74"/>
      <c r="E207" s="54"/>
      <c r="T207" s="89"/>
      <c r="U207" s="89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1"/>
    </row>
    <row r="208" spans="1:35" ht="11.25" customHeight="1">
      <c r="A208" s="74"/>
      <c r="E208" s="54"/>
      <c r="T208" s="89"/>
      <c r="U208" s="89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1"/>
    </row>
    <row r="209" spans="1:35" ht="11.25" customHeight="1">
      <c r="A209" s="74"/>
      <c r="E209" s="54"/>
      <c r="T209" s="89"/>
      <c r="U209" s="89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1"/>
    </row>
    <row r="210" spans="1:35" ht="11.25" customHeight="1">
      <c r="A210" s="74"/>
      <c r="E210" s="54"/>
      <c r="T210" s="89"/>
      <c r="U210" s="89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1"/>
    </row>
    <row r="211" ht="12.75" customHeight="1">
      <c r="AI211" s="1"/>
    </row>
    <row r="212" ht="12.75" customHeight="1">
      <c r="AI212" s="1"/>
    </row>
    <row r="213" ht="12.75" customHeight="1">
      <c r="AI213" s="1"/>
    </row>
    <row r="214" ht="12.75" customHeight="1">
      <c r="AI214" s="1"/>
    </row>
    <row r="215" ht="12.75" customHeight="1">
      <c r="AI215" s="1"/>
    </row>
    <row r="216" ht="12.75" customHeight="1">
      <c r="AI216" s="1"/>
    </row>
    <row r="217" ht="12.75" customHeight="1">
      <c r="AI217" s="1"/>
    </row>
    <row r="218" spans="1:35" s="19" customFormat="1" ht="12.75" customHeight="1">
      <c r="A218" s="81"/>
      <c r="B218" s="108"/>
      <c r="C218" s="49"/>
      <c r="D218" s="95"/>
      <c r="E218" s="42"/>
      <c r="F218" s="30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2"/>
      <c r="U218" s="2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"/>
    </row>
    <row r="219" spans="1:35" s="19" customFormat="1" ht="12.75" customHeight="1">
      <c r="A219" s="81"/>
      <c r="B219" s="108"/>
      <c r="C219" s="49"/>
      <c r="D219" s="95"/>
      <c r="E219" s="42"/>
      <c r="F219" s="30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2"/>
      <c r="U219" s="2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"/>
    </row>
    <row r="220" spans="1:35" s="19" customFormat="1" ht="12.75" customHeight="1">
      <c r="A220" s="81"/>
      <c r="B220" s="108"/>
      <c r="C220" s="49"/>
      <c r="D220" s="95"/>
      <c r="E220" s="42"/>
      <c r="F220" s="30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2"/>
      <c r="U220" s="2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"/>
    </row>
    <row r="221" spans="1:35" s="19" customFormat="1" ht="12.75" customHeight="1">
      <c r="A221" s="81"/>
      <c r="B221" s="108"/>
      <c r="C221" s="49"/>
      <c r="D221" s="95"/>
      <c r="E221" s="42"/>
      <c r="F221" s="30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2"/>
      <c r="U221" s="2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"/>
    </row>
    <row r="222" ht="12.75" customHeight="1">
      <c r="AI222" s="1"/>
    </row>
    <row r="223" spans="1:35" s="11" customFormat="1" ht="12.75" customHeight="1">
      <c r="A223" s="79"/>
      <c r="B223" s="103"/>
      <c r="C223" s="51"/>
      <c r="D223" s="127"/>
      <c r="E223" s="59"/>
      <c r="F223" s="30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90"/>
      <c r="U223" s="90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5:35" ht="12.75" customHeight="1">
      <c r="E224" s="43"/>
      <c r="AI224" s="1"/>
    </row>
    <row r="225" ht="12.75" customHeight="1">
      <c r="A225" s="79"/>
    </row>
    <row r="226" ht="12.75" customHeight="1"/>
    <row r="227" spans="5:35" ht="12.75" customHeight="1">
      <c r="E227" s="43"/>
      <c r="AI227" s="1"/>
    </row>
    <row r="228" spans="5:35" ht="12.75" customHeight="1">
      <c r="E228" s="43"/>
      <c r="AI228" s="1"/>
    </row>
    <row r="229" spans="5:35" ht="12.75" customHeight="1">
      <c r="E229" s="43"/>
      <c r="AI229" s="1"/>
    </row>
    <row r="230" spans="5:35" ht="12.75" customHeight="1">
      <c r="E230" s="43"/>
      <c r="AI230" s="1"/>
    </row>
    <row r="231" spans="5:35" ht="12.75" customHeight="1">
      <c r="E231" s="43"/>
      <c r="AI231" s="1"/>
    </row>
    <row r="232" spans="5:35" ht="12.75" customHeight="1">
      <c r="E232" s="43"/>
      <c r="AI232" s="1"/>
    </row>
    <row r="233" spans="5:35" ht="12.75" customHeight="1">
      <c r="E233" s="43"/>
      <c r="AI233" s="1"/>
    </row>
    <row r="234" spans="5:35" ht="12.75" customHeight="1">
      <c r="E234" s="43"/>
      <c r="AI234" s="1"/>
    </row>
    <row r="235" spans="5:35" ht="12.75" customHeight="1">
      <c r="E235" s="43"/>
      <c r="AI235" s="1"/>
    </row>
    <row r="236" spans="5:35" ht="12.75" customHeight="1">
      <c r="E236" s="43"/>
      <c r="AI236" s="1"/>
    </row>
    <row r="237" spans="5:35" ht="12.75" customHeight="1">
      <c r="E237" s="43"/>
      <c r="AI237" s="1"/>
    </row>
    <row r="238" spans="5:35" ht="12.75" customHeight="1">
      <c r="E238" s="43"/>
      <c r="AI238" s="1"/>
    </row>
    <row r="239" spans="5:35" ht="12.75" customHeight="1">
      <c r="E239" s="43"/>
      <c r="AI239" s="1"/>
    </row>
    <row r="240" spans="5:35" ht="12.75" customHeight="1">
      <c r="E240" s="43"/>
      <c r="AI240" s="1"/>
    </row>
    <row r="241" spans="5:35" ht="12.75" customHeight="1">
      <c r="E241" s="43"/>
      <c r="AI241" s="1"/>
    </row>
    <row r="242" spans="5:35" ht="12.75" customHeight="1">
      <c r="E242" s="43"/>
      <c r="AI242" s="1"/>
    </row>
    <row r="243" spans="5:35" ht="12.75" customHeight="1">
      <c r="E243" s="43"/>
      <c r="AI243" s="1"/>
    </row>
    <row r="244" spans="5:35" ht="12.75" customHeight="1">
      <c r="E244" s="43"/>
      <c r="AI244" s="1"/>
    </row>
    <row r="245" spans="5:35" ht="12.75" customHeight="1">
      <c r="E245" s="43"/>
      <c r="AI245" s="1"/>
    </row>
    <row r="246" spans="5:35" ht="12.75" customHeight="1">
      <c r="E246" s="43"/>
      <c r="AI246" s="1"/>
    </row>
    <row r="247" spans="5:35" ht="12.75" customHeight="1">
      <c r="E247" s="43"/>
      <c r="AI247" s="1"/>
    </row>
    <row r="248" spans="5:35" ht="12.75" customHeight="1">
      <c r="E248" s="43"/>
      <c r="AI248" s="1"/>
    </row>
    <row r="249" spans="5:35" ht="12.75" customHeight="1">
      <c r="E249" s="43"/>
      <c r="AI249" s="1"/>
    </row>
    <row r="250" spans="5:35" ht="12.75" customHeight="1">
      <c r="E250" s="43"/>
      <c r="AI250" s="1"/>
    </row>
    <row r="251" spans="5:35" ht="12.75" customHeight="1">
      <c r="E251" s="43"/>
      <c r="AI251" s="1"/>
    </row>
    <row r="252" spans="5:35" ht="12.75" customHeight="1">
      <c r="E252" s="43"/>
      <c r="AI252" s="1"/>
    </row>
    <row r="253" spans="5:35" ht="12.75" customHeight="1">
      <c r="E253" s="43"/>
      <c r="AI253" s="1"/>
    </row>
    <row r="254" spans="5:35" ht="12.75" customHeight="1">
      <c r="E254" s="43"/>
      <c r="AI254" s="1"/>
    </row>
    <row r="255" spans="5:35" ht="12.75" customHeight="1">
      <c r="E255" s="43"/>
      <c r="AI255" s="1"/>
    </row>
    <row r="256" spans="5:35" ht="12.75" customHeight="1">
      <c r="E256" s="43"/>
      <c r="AI256" s="1"/>
    </row>
    <row r="257" spans="5:35" ht="12.75" customHeight="1">
      <c r="E257" s="43"/>
      <c r="AI257" s="1"/>
    </row>
    <row r="258" spans="1:35" s="11" customFormat="1" ht="12.75" customHeight="1">
      <c r="A258" s="79"/>
      <c r="B258" s="103"/>
      <c r="C258" s="51"/>
      <c r="D258" s="93"/>
      <c r="E258" s="60"/>
      <c r="F258" s="30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91"/>
      <c r="U258" s="91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"/>
    </row>
    <row r="259" spans="1:35" s="11" customFormat="1" ht="12.75" customHeight="1">
      <c r="A259" s="79"/>
      <c r="B259" s="103"/>
      <c r="C259" s="51"/>
      <c r="D259" s="95"/>
      <c r="E259" s="60"/>
      <c r="F259" s="30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91"/>
      <c r="U259" s="91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"/>
    </row>
    <row r="260" spans="1:35" ht="12.75" customHeight="1">
      <c r="A260" s="64"/>
      <c r="B260" s="107"/>
      <c r="C260" s="52"/>
      <c r="D260" s="125"/>
      <c r="E260" s="43"/>
      <c r="AI260" s="1"/>
    </row>
    <row r="261" spans="1:35" ht="12.75" customHeight="1">
      <c r="A261" s="64"/>
      <c r="B261" s="107"/>
      <c r="C261" s="52"/>
      <c r="D261" s="125"/>
      <c r="E261" s="43"/>
      <c r="AI261" s="1"/>
    </row>
    <row r="262" ht="12.75" customHeight="1"/>
    <row r="263" ht="12.75" customHeight="1"/>
    <row r="264" spans="1:36" s="11" customFormat="1" ht="12.75" customHeight="1">
      <c r="A264" s="79"/>
      <c r="B264" s="103"/>
      <c r="C264" s="34"/>
      <c r="D264" s="93"/>
      <c r="E264" s="60"/>
      <c r="F264" s="30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92"/>
      <c r="U264" s="92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4"/>
      <c r="AJ264" s="23"/>
    </row>
    <row r="265" ht="12.75" customHeight="1"/>
    <row r="266" spans="1:35" s="8" customFormat="1" ht="12.75" customHeight="1">
      <c r="A266" s="82"/>
      <c r="B266" s="109"/>
      <c r="C266" s="53"/>
      <c r="D266" s="95"/>
      <c r="E266" s="42"/>
      <c r="F266" s="30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2"/>
      <c r="U266" s="2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7"/>
    </row>
  </sheetData>
  <mergeCells count="6">
    <mergeCell ref="P5:S5"/>
    <mergeCell ref="F6:G6"/>
    <mergeCell ref="I151:J151"/>
    <mergeCell ref="F5:G5"/>
    <mergeCell ref="L5:O5"/>
    <mergeCell ref="H134:J134"/>
  </mergeCells>
  <printOptions gridLines="1"/>
  <pageMargins left="0.1" right="0.1" top="0.65" bottom="0.65" header="0.5" footer="0.5"/>
  <pageSetup fitToHeight="0" fitToWidth="1" horizontalDpi="600" verticalDpi="600" orientation="landscape" paperSize="17" scale="70" r:id="rId1"/>
  <headerFooter alignWithMargins="0">
    <oddFooter xml:space="preserve">&amp;L&amp;F&amp;C&amp;P&amp;R&amp;D    &amp;T </oddFooter>
  </headerFooter>
  <rowBreaks count="2" manualBreakCount="2">
    <brk id="112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</dc:creator>
  <cp:keywords/>
  <dc:description/>
  <cp:lastModifiedBy>Brown, Shanin</cp:lastModifiedBy>
  <cp:lastPrinted>2014-02-05T23:22:18Z</cp:lastPrinted>
  <dcterms:created xsi:type="dcterms:W3CDTF">2009-01-05T18:36:40Z</dcterms:created>
  <dcterms:modified xsi:type="dcterms:W3CDTF">2016-02-16T18:32:57Z</dcterms:modified>
  <cp:category/>
  <cp:version/>
  <cp:contentType/>
  <cp:contentStatus/>
</cp:coreProperties>
</file>