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71" windowWidth="15480" windowHeight="7995" tabRatio="655" activeTab="0"/>
  </bookViews>
  <sheets>
    <sheet name="Sheet1" sheetId="1" r:id="rId1"/>
    <sheet name="Sheet1 (2)" sheetId="2" r:id="rId2"/>
    <sheet name="Sheet2" sheetId="3" r:id="rId3"/>
    <sheet name="Sheet3" sheetId="4" r:id="rId4"/>
  </sheets>
  <definedNames>
    <definedName name="_xlnm.Print_Area" localSheetId="0">'Sheet1'!$B$1:$K$42</definedName>
    <definedName name="_xlnm.Print_Area" localSheetId="1">'Sheet1 (2)'!$B$1:$K$119</definedName>
  </definedNames>
  <calcPr fullCalcOnLoad="1"/>
</workbook>
</file>

<file path=xl/sharedStrings.xml><?xml version="1.0" encoding="utf-8"?>
<sst xmlns="http://schemas.openxmlformats.org/spreadsheetml/2006/main" count="1051" uniqueCount="401">
  <si>
    <t>Parks</t>
  </si>
  <si>
    <t>Brian</t>
  </si>
  <si>
    <t>Zimmerman</t>
  </si>
  <si>
    <t>Golf &amp; Turf Manager</t>
  </si>
  <si>
    <t>33M</t>
  </si>
  <si>
    <t>902E</t>
  </si>
  <si>
    <t>915E</t>
  </si>
  <si>
    <t>Dept</t>
  </si>
  <si>
    <t>First 
Name</t>
  </si>
  <si>
    <t>Last 
Name</t>
  </si>
  <si>
    <t>Pay 
Range</t>
  </si>
  <si>
    <t>Start Date</t>
  </si>
  <si>
    <t>Ext.</t>
  </si>
  <si>
    <t>End Date</t>
  </si>
  <si>
    <t>C</t>
  </si>
  <si>
    <t>New Job Title</t>
  </si>
  <si>
    <r>
      <t xml:space="preserve">*Pursuant to M.C.G.O. 17.085(1), (2), or (7), the TAHC has been extended by the Director of DHR.  The County Board of Supervisors and the County Executive must approve the second extension to a </t>
    </r>
    <r>
      <rPr>
        <i/>
        <sz val="14"/>
        <rFont val="Arial"/>
        <family val="2"/>
      </rPr>
      <t>vacant unclassified</t>
    </r>
    <r>
      <rPr>
        <sz val="14"/>
        <rFont val="Arial"/>
        <family val="2"/>
      </rPr>
      <t xml:space="preserve"> position through adoption of a Resolution.</t>
    </r>
  </si>
  <si>
    <t>35M</t>
  </si>
  <si>
    <t>36M</t>
  </si>
  <si>
    <t>Current Job Title</t>
  </si>
  <si>
    <t>David</t>
  </si>
  <si>
    <t>Chief of Field Operations</t>
  </si>
  <si>
    <t>903E</t>
  </si>
  <si>
    <t>Schaning</t>
  </si>
  <si>
    <t xml:space="preserve">DTPW  </t>
  </si>
  <si>
    <t>Asst. Dir. Facilities Management</t>
  </si>
  <si>
    <t>04P</t>
  </si>
  <si>
    <t>Exec. Director Facilities Management</t>
  </si>
  <si>
    <t>Clerical Assistant 2</t>
  </si>
  <si>
    <t>22M</t>
  </si>
  <si>
    <t>Operations Coordinator SP</t>
  </si>
  <si>
    <t>DHHS - MPSM</t>
  </si>
  <si>
    <t>Milldred</t>
  </si>
  <si>
    <t>Brown-Pritzl</t>
  </si>
  <si>
    <t>*</t>
  </si>
  <si>
    <t>Sheriffs Dept Captain</t>
  </si>
  <si>
    <t>Tobie</t>
  </si>
  <si>
    <t>Weberg</t>
  </si>
  <si>
    <t>Janet</t>
  </si>
  <si>
    <t>Nelson</t>
  </si>
  <si>
    <t>Lisa</t>
  </si>
  <si>
    <t>Marks</t>
  </si>
  <si>
    <t>Legal Counsel  Child Supp 2</t>
  </si>
  <si>
    <t>34EM</t>
  </si>
  <si>
    <t>CSE</t>
  </si>
  <si>
    <t xml:space="preserve">DHHS  </t>
  </si>
  <si>
    <t>Exdir3 Child Support Enforcement</t>
  </si>
  <si>
    <t>Exdir3 Director of Human Services</t>
  </si>
  <si>
    <t>Sheriff</t>
  </si>
  <si>
    <t>22B</t>
  </si>
  <si>
    <t>Exdir1 Sheriff Dep Bur Dir</t>
  </si>
  <si>
    <t>901E</t>
  </si>
  <si>
    <t>James</t>
  </si>
  <si>
    <t>Duff</t>
  </si>
  <si>
    <t>Veterans Asst Prgm Supervisor</t>
  </si>
  <si>
    <t>Veterans Service Officer</t>
  </si>
  <si>
    <t>Veterans Service</t>
  </si>
  <si>
    <t>DTPW-Airport</t>
  </si>
  <si>
    <t>Kevin</t>
  </si>
  <si>
    <t>Doyne</t>
  </si>
  <si>
    <t>17B</t>
  </si>
  <si>
    <t>27M</t>
  </si>
  <si>
    <t>JeTaunne</t>
  </si>
  <si>
    <t>Richardson</t>
  </si>
  <si>
    <t>24M</t>
  </si>
  <si>
    <t>Michelle</t>
  </si>
  <si>
    <t>Wagner</t>
  </si>
  <si>
    <t>DTPW-Transp</t>
  </si>
  <si>
    <t>Karnes</t>
  </si>
  <si>
    <t>Engineer</t>
  </si>
  <si>
    <t>32A</t>
  </si>
  <si>
    <t>Resident Contract Mgr - Traffic</t>
  </si>
  <si>
    <t>916E</t>
  </si>
  <si>
    <t>Debra</t>
  </si>
  <si>
    <t>Turner</t>
  </si>
  <si>
    <t>Paralegal-Specialist CSE</t>
  </si>
  <si>
    <t>11Z</t>
  </si>
  <si>
    <t>Economic Support Supervisor 1</t>
  </si>
  <si>
    <t>Child Support Supervisor</t>
  </si>
  <si>
    <t>18M</t>
  </si>
  <si>
    <t>DHHS</t>
  </si>
  <si>
    <t>John</t>
  </si>
  <si>
    <t>O'Shea</t>
  </si>
  <si>
    <t>Legal Consl Child Supp Supervisor</t>
  </si>
  <si>
    <t>38M</t>
  </si>
  <si>
    <t>Legal Cnsl Child Support 2</t>
  </si>
  <si>
    <t>DTPW-Admin</t>
  </si>
  <si>
    <t>Coleman-Brown</t>
  </si>
  <si>
    <t>Secretarial Assistant</t>
  </si>
  <si>
    <t>4PM</t>
  </si>
  <si>
    <t>Sr. Executive Assistant - DTPW</t>
  </si>
  <si>
    <t>7PM</t>
  </si>
  <si>
    <t>Claudia</t>
  </si>
  <si>
    <t>Fire Fighter Equipment Oper</t>
  </si>
  <si>
    <t>Child Support Program Coord</t>
  </si>
  <si>
    <t>Economic Support Specialist</t>
  </si>
  <si>
    <t>Deputy Sheriff Sergeant</t>
  </si>
  <si>
    <t>Assistant Airport Fire Chief</t>
  </si>
  <si>
    <t>DTPW</t>
  </si>
  <si>
    <t>Jack</t>
  </si>
  <si>
    <t>Takerian</t>
  </si>
  <si>
    <t>Director Facilities Management</t>
  </si>
  <si>
    <t>Director of  Trans &amp; Public Works</t>
  </si>
  <si>
    <t>Kerry</t>
  </si>
  <si>
    <t>Rivera</t>
  </si>
  <si>
    <t>Clerical Specialist-Courts</t>
  </si>
  <si>
    <t>5P</t>
  </si>
  <si>
    <t>Administrative Assistant NR</t>
  </si>
  <si>
    <t>6PM</t>
  </si>
  <si>
    <t>Clerk of Circuit Crt</t>
  </si>
  <si>
    <t>Ross</t>
  </si>
  <si>
    <t>Stein</t>
  </si>
  <si>
    <t>Correction Officer I</t>
  </si>
  <si>
    <t>14Z</t>
  </si>
  <si>
    <t>23CM</t>
  </si>
  <si>
    <t>Correction Officer Lieutenant</t>
  </si>
  <si>
    <t>Susan</t>
  </si>
  <si>
    <t>Anderson</t>
  </si>
  <si>
    <t>Corrections Manager</t>
  </si>
  <si>
    <t>IMSD</t>
  </si>
  <si>
    <t>Gillion</t>
  </si>
  <si>
    <t>Simpson</t>
  </si>
  <si>
    <t>Project Coordinator - Technical</t>
  </si>
  <si>
    <t>IT Operations Manager</t>
  </si>
  <si>
    <t>Park</t>
  </si>
  <si>
    <t>Santiago</t>
  </si>
  <si>
    <t>Eduardo</t>
  </si>
  <si>
    <t>Community Center Supervisor</t>
  </si>
  <si>
    <t>Community Center Manager</t>
  </si>
  <si>
    <t>William</t>
  </si>
  <si>
    <t>Brown</t>
  </si>
  <si>
    <t>Cox</t>
  </si>
  <si>
    <t>Scott</t>
  </si>
  <si>
    <t>Stiff</t>
  </si>
  <si>
    <t>30M</t>
  </si>
  <si>
    <t>Deputy Sheriff Lieutenant</t>
  </si>
  <si>
    <t>Joel</t>
  </si>
  <si>
    <t>Marquez</t>
  </si>
  <si>
    <t>Childcare Program Specialist B/L SP</t>
  </si>
  <si>
    <t>Childcare Program Supervisor</t>
  </si>
  <si>
    <t>Denise</t>
  </si>
  <si>
    <t>Mayes</t>
  </si>
  <si>
    <t>Ess Supervisor I</t>
  </si>
  <si>
    <t>DHHS - ESD</t>
  </si>
  <si>
    <t>Quality Assurance Technician</t>
  </si>
  <si>
    <t>Dept on Aging</t>
  </si>
  <si>
    <t>Lee</t>
  </si>
  <si>
    <t>Rita</t>
  </si>
  <si>
    <t>Human Services Worker (Aging)</t>
  </si>
  <si>
    <t>16C</t>
  </si>
  <si>
    <t>Unit Supervisor - CMO</t>
  </si>
  <si>
    <t>26M</t>
  </si>
  <si>
    <t>Nancy</t>
  </si>
  <si>
    <t>Evans</t>
  </si>
  <si>
    <t>Nyklewicz</t>
  </si>
  <si>
    <t>Sylvia</t>
  </si>
  <si>
    <t>Rodriguez</t>
  </si>
  <si>
    <t>Catherine</t>
  </si>
  <si>
    <t>Trimboli</t>
  </si>
  <si>
    <t>Deputy Sheriff I</t>
  </si>
  <si>
    <t>Sheriff Captain</t>
  </si>
  <si>
    <t>Sheriff Department Captain</t>
  </si>
  <si>
    <t>17BZ</t>
  </si>
  <si>
    <t>EXDIR 1 - SHERIFFDEPBURDIR</t>
  </si>
  <si>
    <t>Duckert</t>
  </si>
  <si>
    <t>Tinita</t>
  </si>
  <si>
    <t>Holmes</t>
  </si>
  <si>
    <t>Steven</t>
  </si>
  <si>
    <t>Immekus</t>
  </si>
  <si>
    <t>Damon</t>
  </si>
  <si>
    <t>Key</t>
  </si>
  <si>
    <t>Michael</t>
  </si>
  <si>
    <t>Mallon</t>
  </si>
  <si>
    <t>Rugaber</t>
  </si>
  <si>
    <t>Ferdinand</t>
  </si>
  <si>
    <t>Torres</t>
  </si>
  <si>
    <t>Corrections Captain</t>
  </si>
  <si>
    <t>Correction Officer 1</t>
  </si>
  <si>
    <t>Corrections Officer Lieutenant</t>
  </si>
  <si>
    <t>Valdemereia</t>
  </si>
  <si>
    <t>McCollum</t>
  </si>
  <si>
    <t>Kathleen</t>
  </si>
  <si>
    <t>Sullivan</t>
  </si>
  <si>
    <t>17Z</t>
  </si>
  <si>
    <t>Jerome</t>
  </si>
  <si>
    <t>Peterson</t>
  </si>
  <si>
    <t>25M</t>
  </si>
  <si>
    <t>Operating &amp; Maintenance Supervisor</t>
  </si>
  <si>
    <t>Heating &amp; Ventilation Mechanic 2</t>
  </si>
  <si>
    <t>Nadayne</t>
  </si>
  <si>
    <t>Pagan-Vera</t>
  </si>
  <si>
    <t>Childcare Program Spec B/L SP</t>
  </si>
  <si>
    <t>Administrative Coordinator ESSB</t>
  </si>
  <si>
    <t>Edith</t>
  </si>
  <si>
    <t>Moton</t>
  </si>
  <si>
    <t>Child Support Coordinator</t>
  </si>
  <si>
    <t>Fire Fighter Equipment Operator</t>
  </si>
  <si>
    <t>Cynthia</t>
  </si>
  <si>
    <t>Pahl</t>
  </si>
  <si>
    <t>33JM</t>
  </si>
  <si>
    <t>Family Support Manager</t>
  </si>
  <si>
    <t>Holly</t>
  </si>
  <si>
    <t>Ricks</t>
  </si>
  <si>
    <t>Asst. Airport Operations Manager</t>
  </si>
  <si>
    <t>28M</t>
  </si>
  <si>
    <t>Administrative Assistant 3 Airport</t>
  </si>
  <si>
    <t>Moore</t>
  </si>
  <si>
    <t>Ground Transp Parking Manager</t>
  </si>
  <si>
    <t>Airport Operations Manager Landside</t>
  </si>
  <si>
    <t>34N</t>
  </si>
  <si>
    <t>Assistant Superintendent (Corr. Major)</t>
  </si>
  <si>
    <t>Capital Finance Plan Analyst 3</t>
  </si>
  <si>
    <t xml:space="preserve">Temporary Assignment to a Higher Classification (TAHC) Report </t>
  </si>
  <si>
    <t>Personnel Committee Meeting</t>
  </si>
  <si>
    <t>~REVISION II~</t>
  </si>
  <si>
    <t>Yerkes</t>
  </si>
  <si>
    <t>Dale</t>
  </si>
  <si>
    <t>Fiscal Officer Assistant</t>
  </si>
  <si>
    <t>29M</t>
  </si>
  <si>
    <t>Fiscal Officer - ERS</t>
  </si>
  <si>
    <t>32M</t>
  </si>
  <si>
    <t>DAS - ERS</t>
  </si>
  <si>
    <t>DAS - IMSD</t>
  </si>
  <si>
    <t>Parks - Recreation</t>
  </si>
  <si>
    <t>Ex Dir 1 - SheriffDepBurdir</t>
  </si>
  <si>
    <t>Asst. Airport Oper Manager - Landside</t>
  </si>
  <si>
    <t>Airport Operations Manager - Landside</t>
  </si>
  <si>
    <t>Ex Dir 3 Director of Human Services</t>
  </si>
  <si>
    <t>Ex Dir 3 Child Support Enforcement</t>
  </si>
  <si>
    <t>DTPW-Facilities Mang</t>
  </si>
  <si>
    <t>Tomashek</t>
  </si>
  <si>
    <t>Pat</t>
  </si>
  <si>
    <t>Painter</t>
  </si>
  <si>
    <t>Painter Supervisor</t>
  </si>
  <si>
    <t>PRB</t>
  </si>
  <si>
    <t>06PM</t>
  </si>
  <si>
    <t>PRB Secretary</t>
  </si>
  <si>
    <t>Legal Consl Child Support 2</t>
  </si>
  <si>
    <t>DAS - DHR</t>
  </si>
  <si>
    <t>Bonica</t>
  </si>
  <si>
    <t>Voss</t>
  </si>
  <si>
    <t>Clerical Specialist HR NR</t>
  </si>
  <si>
    <t>05PM</t>
  </si>
  <si>
    <t>Human Resources Specialist FML</t>
  </si>
  <si>
    <t>Courts</t>
  </si>
  <si>
    <t>Allen</t>
  </si>
  <si>
    <t>Jenifer</t>
  </si>
  <si>
    <t>Management Assistant Courts</t>
  </si>
  <si>
    <t>Jury Services Coordinator</t>
  </si>
  <si>
    <t>~REVISED~</t>
  </si>
  <si>
    <t>Carol</t>
  </si>
  <si>
    <t>Steffes</t>
  </si>
  <si>
    <t>Clerical Specialist DPW</t>
  </si>
  <si>
    <t>Administrative Specialist DPW</t>
  </si>
  <si>
    <t>07PM</t>
  </si>
  <si>
    <t>Cheryl</t>
  </si>
  <si>
    <t>Berry</t>
  </si>
  <si>
    <t>Clerical Assistant 1</t>
  </si>
  <si>
    <t>03P</t>
  </si>
  <si>
    <t>Executive Assistant Child Support</t>
  </si>
  <si>
    <t>Vernice</t>
  </si>
  <si>
    <t>Strapp-Pitts</t>
  </si>
  <si>
    <t>Martin</t>
  </si>
  <si>
    <t>Fiscal and Budget Manager</t>
  </si>
  <si>
    <t>IT Director - Governance</t>
  </si>
  <si>
    <t>Mary</t>
  </si>
  <si>
    <t>Dunn</t>
  </si>
  <si>
    <t>Administrative Assistant</t>
  </si>
  <si>
    <t>Asst Med Rec Admtr-BHD Nr</t>
  </si>
  <si>
    <t>23M</t>
  </si>
  <si>
    <t>Veronica</t>
  </si>
  <si>
    <t>Robinson</t>
  </si>
  <si>
    <t>Administrative Asst 2-Purchasing</t>
  </si>
  <si>
    <t>Sean</t>
  </si>
  <si>
    <t>Payne</t>
  </si>
  <si>
    <t>Network Technical Specialist 4</t>
  </si>
  <si>
    <t>28D</t>
  </si>
  <si>
    <t>Project Coordinator (Sheriff)</t>
  </si>
  <si>
    <t>34M</t>
  </si>
  <si>
    <t>Corp Counsel</t>
  </si>
  <si>
    <t>Timothy</t>
  </si>
  <si>
    <t>Schoewe</t>
  </si>
  <si>
    <t>Deputy Corp Counsel</t>
  </si>
  <si>
    <t>37AM</t>
  </si>
  <si>
    <t>Executive Dir. 3-Corporation Counsel</t>
  </si>
  <si>
    <t>Thomas</t>
  </si>
  <si>
    <t>Network Technical Specialist III</t>
  </si>
  <si>
    <t>24D</t>
  </si>
  <si>
    <t>Babu</t>
  </si>
  <si>
    <t>Jennifer</t>
  </si>
  <si>
    <t>Savasta</t>
  </si>
  <si>
    <t>Office Support Assistant</t>
  </si>
  <si>
    <t>02P</t>
  </si>
  <si>
    <t>Administrative Assistant - NR</t>
  </si>
  <si>
    <t>IT Manager - Server</t>
  </si>
  <si>
    <t>Laurie</t>
  </si>
  <si>
    <t>Panella</t>
  </si>
  <si>
    <t>IT Director - Business Dev</t>
  </si>
  <si>
    <t>Ex Dir 3 Chief Info Officer</t>
  </si>
  <si>
    <t>Urbaniak</t>
  </si>
  <si>
    <t>Auto &amp; Equip SVS Tech I/C DOT</t>
  </si>
  <si>
    <t>Auto &amp; Equip Serv Tech DOT</t>
  </si>
  <si>
    <t>Candace</t>
  </si>
  <si>
    <t>Richards</t>
  </si>
  <si>
    <t>Exec Dir3 Dir Human Resources</t>
  </si>
  <si>
    <t>Human Resources Mgr DHHS</t>
  </si>
  <si>
    <t>Geri</t>
  </si>
  <si>
    <t>Lyday</t>
  </si>
  <si>
    <t>ExDir2-Divadmindelq Ctse</t>
  </si>
  <si>
    <t>Ara</t>
  </si>
  <si>
    <t>Garcia</t>
  </si>
  <si>
    <t>HR Coordinator</t>
  </si>
  <si>
    <t>HR Manager DHHS</t>
  </si>
  <si>
    <t>Executive Assistant - Child Support</t>
  </si>
  <si>
    <t>Human Resources Coordinator-Sheriff</t>
  </si>
  <si>
    <t>Facilities Maintenance Coordinator</t>
  </si>
  <si>
    <t>until filled</t>
  </si>
  <si>
    <t>IT Director Business Development</t>
  </si>
  <si>
    <t>Ex Dir3-Chief Info Officer</t>
  </si>
  <si>
    <t>DTPW-Facilities Mgmt</t>
  </si>
  <si>
    <t>Executive Dir. 3-Corp Counsel</t>
  </si>
  <si>
    <t>Mark</t>
  </si>
  <si>
    <t>DHHS-Disabilities Serv</t>
  </si>
  <si>
    <t>ExDir2-Comm Res Administrator</t>
  </si>
  <si>
    <t>Gary</t>
  </si>
  <si>
    <t>Waszak</t>
  </si>
  <si>
    <t>Executive Director (Facilities Management)</t>
  </si>
  <si>
    <t>DAS - Employee Benefits</t>
  </si>
  <si>
    <t>Gerald</t>
  </si>
  <si>
    <t>Schroeder</t>
  </si>
  <si>
    <t>Director of Employee Benefits</t>
  </si>
  <si>
    <t>DAS - Fiscal Affairs</t>
  </si>
  <si>
    <t>Ruggini</t>
  </si>
  <si>
    <t>Exec Dir3 Fiscal &amp; Budget Administrator</t>
  </si>
  <si>
    <t>Marian</t>
  </si>
  <si>
    <t>Ninneman</t>
  </si>
  <si>
    <t>Business Manager</t>
  </si>
  <si>
    <t>31M</t>
  </si>
  <si>
    <t>Exec. Dir. 1-ERS Manger</t>
  </si>
  <si>
    <t>Jorgensen</t>
  </si>
  <si>
    <t>Principal Asst. Corp Counsel</t>
  </si>
  <si>
    <t>34Z</t>
  </si>
  <si>
    <t>Deputy Corporation Counsel</t>
  </si>
  <si>
    <t>Asst Fiscal &amp; Budget Administrator</t>
  </si>
  <si>
    <t>ExDir2-Dept Program Director Commse</t>
  </si>
  <si>
    <t>Labor Relations</t>
  </si>
  <si>
    <t>Frederick</t>
  </si>
  <si>
    <t>Bau</t>
  </si>
  <si>
    <t>Exec. Dir. 2-Dir. Of Labor Relations</t>
  </si>
  <si>
    <t>Labor Relations Specialist 3</t>
  </si>
  <si>
    <t>Abie</t>
  </si>
  <si>
    <t>Douglas</t>
  </si>
  <si>
    <t>Robert</t>
  </si>
  <si>
    <t>Worzalla</t>
  </si>
  <si>
    <t>Tricia</t>
  </si>
  <si>
    <t>Carlson</t>
  </si>
  <si>
    <t>Holton</t>
  </si>
  <si>
    <t>Anthony</t>
  </si>
  <si>
    <t>Moffett</t>
  </si>
  <si>
    <t xml:space="preserve">Fred </t>
  </si>
  <si>
    <t>Rutter</t>
  </si>
  <si>
    <t>Clerk of Cir Courts</t>
  </si>
  <si>
    <t>Ellie</t>
  </si>
  <si>
    <t>Chavez</t>
  </si>
  <si>
    <t>3P</t>
  </si>
  <si>
    <t>County Board</t>
  </si>
  <si>
    <t>Ladette</t>
  </si>
  <si>
    <t>Austin</t>
  </si>
  <si>
    <t>Adm Sec 2-Administrative Assistant</t>
  </si>
  <si>
    <t>Veterans Service Office</t>
  </si>
  <si>
    <t>Veterans Asst Program Superv</t>
  </si>
  <si>
    <t>913E</t>
  </si>
  <si>
    <t>Mildred</t>
  </si>
  <si>
    <t>Barbara</t>
  </si>
  <si>
    <t>Harris</t>
  </si>
  <si>
    <t>Fiscal Coordinator DSD</t>
  </si>
  <si>
    <t>Exdir2 Comm Resource Administrator</t>
  </si>
  <si>
    <t>Marietta</t>
  </si>
  <si>
    <t>Luster</t>
  </si>
  <si>
    <t>Unit Supervisor LTS</t>
  </si>
  <si>
    <t>Program Manager Children Services</t>
  </si>
  <si>
    <t>BHD</t>
  </si>
  <si>
    <t>Luther Wes</t>
  </si>
  <si>
    <t>Albinger</t>
  </si>
  <si>
    <t>Contract Serv Coordinator</t>
  </si>
  <si>
    <t>Program Coord - Safety Services</t>
  </si>
  <si>
    <t>Joseph</t>
  </si>
  <si>
    <t>Sanchez</t>
  </si>
  <si>
    <t>Park Patrol</t>
  </si>
  <si>
    <t>01</t>
  </si>
  <si>
    <t>Park Unit Coordinator I (Seasonal)</t>
  </si>
  <si>
    <t>Adm. Sec 2-Executive Secretary</t>
  </si>
  <si>
    <t>Youa</t>
  </si>
  <si>
    <t>Thao</t>
  </si>
  <si>
    <t>Clerical Specialist MH</t>
  </si>
  <si>
    <t>DAS - Fiscal</t>
  </si>
  <si>
    <t>Mgr Family Support</t>
  </si>
  <si>
    <t>Assistant Fiscal Budget Administrator</t>
  </si>
  <si>
    <t>Clerk of Courts</t>
  </si>
  <si>
    <t>Rose</t>
  </si>
  <si>
    <t>McMillian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</si>
</sst>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dd/yy"/>
    <numFmt numFmtId="166" formatCode="mmmm\ d\,\ yyyy"/>
    <numFmt numFmtId="167" formatCode="&quot;Yes&quot;;&quot;Yes&quot;;&quot;No&quot;"/>
    <numFmt numFmtId="168" formatCode="&quot;True&quot;;&quot;True&quot;;&quot;False&quot;"/>
    <numFmt numFmtId="169" formatCode="&quot;On&quot;;&quot;On&quot;;&quot;Off&quot;"/>
    <numFmt numFmtId="170" formatCode="m/d/yy"/>
  </numFmts>
  <fonts count="68">
    <font>
      <sz val="10"/>
      <name val="Arial"/>
      <family val="0"/>
    </font>
    <font>
      <sz val="12"/>
      <name val="Arial"/>
      <family val="2"/>
    </font>
    <font>
      <b/>
      <u val="single"/>
      <sz val="12"/>
      <name val="Arial"/>
      <family val="2"/>
    </font>
    <font>
      <sz val="14"/>
      <name val="Arial"/>
      <family val="2"/>
    </font>
    <font>
      <i/>
      <sz val="14"/>
      <name val="Arial"/>
      <family val="2"/>
    </font>
    <font>
      <sz val="10"/>
      <color indexed="8"/>
      <name val="Arial"/>
      <family val="2"/>
    </font>
    <font>
      <sz val="12"/>
      <color indexed="9"/>
      <name val="Arial"/>
      <family val="2"/>
    </font>
    <font>
      <b/>
      <u val="single"/>
      <sz val="14"/>
      <name val="Arial"/>
      <family val="2"/>
    </font>
    <font>
      <u val="single"/>
      <sz val="10"/>
      <color indexed="12"/>
      <name val="Arial"/>
      <family val="0"/>
    </font>
    <font>
      <u val="single"/>
      <sz val="10"/>
      <color indexed="36"/>
      <name val="Arial"/>
      <family val="0"/>
    </font>
    <font>
      <sz val="16"/>
      <name val="Arial"/>
      <family val="2"/>
    </font>
    <font>
      <b/>
      <sz val="14"/>
      <name val="Arial"/>
      <family val="2"/>
    </font>
    <font>
      <sz val="10"/>
      <color indexed="9"/>
      <name val="Arial"/>
      <family val="2"/>
    </font>
    <font>
      <b/>
      <sz val="14"/>
      <color indexed="9"/>
      <name val="Arial"/>
      <family val="2"/>
    </font>
    <font>
      <sz val="10"/>
      <color indexed="10"/>
      <name val="Arial"/>
      <family val="2"/>
    </font>
    <font>
      <sz val="12"/>
      <color indexed="10"/>
      <name val="Arial"/>
      <family val="2"/>
    </font>
    <font>
      <sz val="10"/>
      <color indexed="22"/>
      <name val="Arial"/>
      <family val="2"/>
    </font>
    <font>
      <sz val="12"/>
      <color indexed="22"/>
      <name val="Arial"/>
      <family val="2"/>
    </font>
    <font>
      <sz val="12"/>
      <color indexed="8"/>
      <name val="Arial"/>
      <family val="2"/>
    </font>
    <font>
      <sz val="16"/>
      <color indexed="8"/>
      <name val="Arial"/>
      <family val="2"/>
    </font>
    <font>
      <b/>
      <sz val="12"/>
      <color indexed="8"/>
      <name val="Arial"/>
      <family val="2"/>
    </font>
    <font>
      <sz val="16"/>
      <color indexed="10"/>
      <name val="Arial"/>
      <family val="2"/>
    </font>
    <font>
      <sz val="12"/>
      <name val="Times New Roman"/>
      <family val="1"/>
    </font>
    <font>
      <sz val="11"/>
      <name val="Arial Narrow"/>
      <family val="2"/>
    </font>
    <font>
      <sz val="10"/>
      <color indexed="55"/>
      <name val="Arial"/>
      <family val="2"/>
    </font>
    <font>
      <sz val="12"/>
      <color indexed="55"/>
      <name val="Arial"/>
      <family val="2"/>
    </font>
    <font>
      <sz val="16"/>
      <color indexed="55"/>
      <name val="Arial"/>
      <family val="2"/>
    </font>
    <font>
      <sz val="8"/>
      <name val="Arial"/>
      <family val="2"/>
    </font>
    <font>
      <sz val="8"/>
      <color indexed="10"/>
      <name val="Arial"/>
      <family val="2"/>
    </font>
    <font>
      <sz val="10"/>
      <color indexed="61"/>
      <name val="Arial"/>
      <family val="2"/>
    </font>
    <font>
      <sz val="16"/>
      <color indexed="22"/>
      <name val="Arial"/>
      <family val="2"/>
    </font>
    <font>
      <b/>
      <u val="single"/>
      <sz val="12"/>
      <color indexed="9"/>
      <name val="Arial"/>
      <family val="2"/>
    </font>
    <font>
      <sz val="8"/>
      <color indexed="9"/>
      <name val="Arial"/>
      <family val="2"/>
    </font>
    <font>
      <i/>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2">
    <xf numFmtId="0" fontId="0" fillId="0" borderId="0" xfId="0" applyAlignment="1">
      <alignment/>
    </xf>
    <xf numFmtId="0" fontId="1" fillId="0" borderId="0" xfId="0" applyFont="1" applyBorder="1" applyAlignment="1">
      <alignment horizontal="center" wrapText="1"/>
    </xf>
    <xf numFmtId="0" fontId="1" fillId="33" borderId="0" xfId="0" applyNumberFormat="1" applyFont="1" applyFill="1" applyBorder="1" applyAlignment="1">
      <alignment horizontal="center" wrapText="1"/>
    </xf>
    <xf numFmtId="0" fontId="2" fillId="0" borderId="0" xfId="0" applyFont="1" applyBorder="1" applyAlignment="1">
      <alignment horizontal="center" wrapText="1"/>
    </xf>
    <xf numFmtId="0" fontId="5"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justify"/>
    </xf>
    <xf numFmtId="0" fontId="7" fillId="0" borderId="0" xfId="0" applyFont="1" applyBorder="1" applyAlignment="1">
      <alignment horizontal="justify" wrapText="1"/>
    </xf>
    <xf numFmtId="0" fontId="7" fillId="0" borderId="0" xfId="0" applyFont="1" applyBorder="1" applyAlignment="1">
      <alignment horizontal="left" wrapText="1"/>
    </xf>
    <xf numFmtId="14" fontId="7" fillId="0" borderId="0" xfId="0" applyNumberFormat="1" applyFont="1" applyBorder="1" applyAlignment="1">
      <alignment horizontal="center" wrapText="1"/>
    </xf>
    <xf numFmtId="0" fontId="1" fillId="0" borderId="0" xfId="0" applyFont="1" applyBorder="1" applyAlignment="1">
      <alignment horizontal="justify"/>
    </xf>
    <xf numFmtId="0" fontId="1" fillId="0" borderId="0" xfId="0" applyFont="1" applyBorder="1" applyAlignment="1">
      <alignment/>
    </xf>
    <xf numFmtId="0" fontId="1" fillId="0" borderId="0" xfId="0" applyFont="1" applyBorder="1" applyAlignment="1">
      <alignment horizontal="center"/>
    </xf>
    <xf numFmtId="14" fontId="1" fillId="0" borderId="0" xfId="0" applyNumberFormat="1" applyFont="1" applyBorder="1" applyAlignment="1">
      <alignment horizontal="center"/>
    </xf>
    <xf numFmtId="0" fontId="0" fillId="0" borderId="0" xfId="0" applyFont="1" applyAlignment="1">
      <alignment/>
    </xf>
    <xf numFmtId="0" fontId="1" fillId="0" borderId="0" xfId="0" applyFont="1" applyFill="1" applyBorder="1" applyAlignment="1">
      <alignment/>
    </xf>
    <xf numFmtId="0" fontId="1" fillId="0" borderId="0" xfId="0" applyFont="1" applyFill="1" applyBorder="1" applyAlignment="1">
      <alignment horizontal="justify"/>
    </xf>
    <xf numFmtId="0" fontId="1" fillId="0" borderId="0" xfId="0" applyFont="1" applyFill="1" applyBorder="1" applyAlignment="1">
      <alignment horizontal="left"/>
    </xf>
    <xf numFmtId="0" fontId="10" fillId="0" borderId="0" xfId="0" applyFont="1" applyAlignment="1">
      <alignment horizontal="center"/>
    </xf>
    <xf numFmtId="0" fontId="1" fillId="0" borderId="0" xfId="0" applyFont="1" applyBorder="1" applyAlignment="1">
      <alignment horizontal="left"/>
    </xf>
    <xf numFmtId="165" fontId="11" fillId="0" borderId="0" xfId="0" applyNumberFormat="1" applyFont="1" applyAlignment="1">
      <alignment horizontal="center"/>
    </xf>
    <xf numFmtId="0" fontId="12"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horizontal="justify"/>
    </xf>
    <xf numFmtId="0" fontId="6" fillId="0" borderId="0" xfId="0" applyFont="1" applyFill="1" applyBorder="1" applyAlignment="1">
      <alignment horizontal="left"/>
    </xf>
    <xf numFmtId="14" fontId="6" fillId="0" borderId="0" xfId="0" applyNumberFormat="1" applyFont="1" applyBorder="1" applyAlignment="1">
      <alignment horizontal="center"/>
    </xf>
    <xf numFmtId="0" fontId="6" fillId="0" borderId="0" xfId="0" applyFont="1" applyBorder="1" applyAlignment="1">
      <alignment horizontal="left"/>
    </xf>
    <xf numFmtId="0" fontId="12" fillId="0" borderId="0" xfId="0" applyFont="1" applyAlignment="1">
      <alignment horizontal="center"/>
    </xf>
    <xf numFmtId="14" fontId="6" fillId="0" borderId="0" xfId="0"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xf>
    <xf numFmtId="0" fontId="13" fillId="34" borderId="0" xfId="0" applyFont="1" applyFill="1" applyAlignment="1">
      <alignment horizontal="center"/>
    </xf>
    <xf numFmtId="0" fontId="15" fillId="0" borderId="0" xfId="0" applyFont="1" applyBorder="1" applyAlignment="1">
      <alignment/>
    </xf>
    <xf numFmtId="0" fontId="15" fillId="0" borderId="0" xfId="0" applyFont="1" applyBorder="1" applyAlignment="1">
      <alignment horizontal="left"/>
    </xf>
    <xf numFmtId="0" fontId="15" fillId="0" borderId="0" xfId="0" applyFont="1" applyBorder="1" applyAlignment="1">
      <alignment horizontal="justify"/>
    </xf>
    <xf numFmtId="14" fontId="15" fillId="0" borderId="0" xfId="0" applyNumberFormat="1" applyFont="1" applyBorder="1" applyAlignment="1">
      <alignment horizontal="center"/>
    </xf>
    <xf numFmtId="0" fontId="15" fillId="0" borderId="0" xfId="0" applyFont="1" applyBorder="1" applyAlignment="1">
      <alignment horizontal="center"/>
    </xf>
    <xf numFmtId="0" fontId="15" fillId="33" borderId="0" xfId="0" applyNumberFormat="1" applyFont="1" applyFill="1" applyBorder="1" applyAlignment="1">
      <alignment horizontal="center" wrapText="1"/>
    </xf>
    <xf numFmtId="0" fontId="15" fillId="0" borderId="0" xfId="0" applyFont="1" applyFill="1" applyBorder="1" applyAlignment="1">
      <alignment/>
    </xf>
    <xf numFmtId="0" fontId="15" fillId="0" borderId="0" xfId="0" applyFont="1" applyFill="1" applyBorder="1" applyAlignment="1">
      <alignment horizontal="left"/>
    </xf>
    <xf numFmtId="14" fontId="15" fillId="0" borderId="0" xfId="0" applyNumberFormat="1" applyFont="1" applyFill="1" applyBorder="1" applyAlignment="1">
      <alignment horizontal="center"/>
    </xf>
    <xf numFmtId="0" fontId="15" fillId="0" borderId="0" xfId="0" applyFont="1" applyFill="1" applyBorder="1" applyAlignment="1">
      <alignment horizontal="justify"/>
    </xf>
    <xf numFmtId="0" fontId="16" fillId="0" borderId="0" xfId="0" applyFont="1" applyAlignment="1">
      <alignment/>
    </xf>
    <xf numFmtId="0" fontId="17" fillId="0" borderId="0" xfId="0" applyFont="1" applyBorder="1" applyAlignment="1">
      <alignment horizontal="center"/>
    </xf>
    <xf numFmtId="0" fontId="16" fillId="0" borderId="0" xfId="0" applyFont="1" applyAlignment="1">
      <alignment/>
    </xf>
    <xf numFmtId="0" fontId="18" fillId="0" borderId="0" xfId="0" applyFont="1" applyFill="1" applyBorder="1" applyAlignment="1">
      <alignment/>
    </xf>
    <xf numFmtId="0" fontId="18" fillId="0" borderId="0" xfId="0" applyFont="1" applyFill="1" applyBorder="1" applyAlignment="1">
      <alignment horizontal="left"/>
    </xf>
    <xf numFmtId="14" fontId="18" fillId="0" borderId="0" xfId="0" applyNumberFormat="1" applyFont="1" applyBorder="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justify"/>
    </xf>
    <xf numFmtId="0" fontId="18" fillId="0" borderId="0" xfId="0" applyFont="1" applyBorder="1" applyAlignment="1">
      <alignment horizontal="left"/>
    </xf>
    <xf numFmtId="0" fontId="18" fillId="33" borderId="0" xfId="0" applyNumberFormat="1" applyFont="1" applyFill="1" applyBorder="1" applyAlignment="1">
      <alignment horizontal="center" wrapText="1"/>
    </xf>
    <xf numFmtId="0" fontId="5" fillId="0" borderId="0" xfId="0" applyFont="1" applyAlignment="1">
      <alignment horizontal="justify"/>
    </xf>
    <xf numFmtId="0" fontId="18" fillId="0" borderId="0" xfId="0" applyFont="1" applyBorder="1" applyAlignment="1">
      <alignment horizontal="justify"/>
    </xf>
    <xf numFmtId="0" fontId="19" fillId="0" borderId="0" xfId="0" applyFont="1" applyAlignment="1">
      <alignment horizontal="center"/>
    </xf>
    <xf numFmtId="0" fontId="18" fillId="0" borderId="0" xfId="0" applyFont="1" applyBorder="1" applyAlignment="1">
      <alignment/>
    </xf>
    <xf numFmtId="0" fontId="18" fillId="0" borderId="0" xfId="0" applyFont="1" applyAlignment="1">
      <alignment horizontal="justify"/>
    </xf>
    <xf numFmtId="0" fontId="19" fillId="0" borderId="0" xfId="0" applyFont="1" applyBorder="1" applyAlignment="1">
      <alignment horizontal="center"/>
    </xf>
    <xf numFmtId="0" fontId="5" fillId="0" borderId="0" xfId="0" applyFont="1" applyAlignment="1">
      <alignment horizontal="center"/>
    </xf>
    <xf numFmtId="14" fontId="18" fillId="0" borderId="0" xfId="0" applyNumberFormat="1" applyFont="1" applyFill="1" applyBorder="1" applyAlignment="1">
      <alignment horizontal="center"/>
    </xf>
    <xf numFmtId="14" fontId="18" fillId="0" borderId="0" xfId="0" applyNumberFormat="1" applyFont="1" applyBorder="1" applyAlignment="1">
      <alignment horizontal="justify"/>
    </xf>
    <xf numFmtId="0" fontId="5" fillId="0" borderId="0" xfId="0" applyFont="1" applyAlignment="1">
      <alignment/>
    </xf>
    <xf numFmtId="14" fontId="20" fillId="0" borderId="0" xfId="0" applyNumberFormat="1" applyFont="1" applyBorder="1" applyAlignment="1">
      <alignment horizontal="center"/>
    </xf>
    <xf numFmtId="0" fontId="20" fillId="0" borderId="0" xfId="0" applyFont="1" applyBorder="1" applyAlignment="1">
      <alignment horizontal="justify"/>
    </xf>
    <xf numFmtId="0" fontId="20" fillId="33" borderId="0" xfId="0" applyNumberFormat="1" applyFont="1" applyFill="1" applyBorder="1" applyAlignment="1">
      <alignment horizontal="center" wrapText="1"/>
    </xf>
    <xf numFmtId="0" fontId="20" fillId="0" borderId="0" xfId="0" applyFont="1" applyBorder="1" applyAlignment="1">
      <alignment/>
    </xf>
    <xf numFmtId="0" fontId="20" fillId="0" borderId="0" xfId="0" applyFont="1" applyBorder="1" applyAlignment="1">
      <alignment horizontal="left"/>
    </xf>
    <xf numFmtId="0" fontId="20" fillId="0" borderId="0" xfId="0" applyFont="1" applyBorder="1" applyAlignment="1">
      <alignment horizontal="center"/>
    </xf>
    <xf numFmtId="0" fontId="21" fillId="0" borderId="0" xfId="0" applyFont="1" applyAlignment="1">
      <alignment horizontal="center"/>
    </xf>
    <xf numFmtId="0" fontId="23" fillId="0" borderId="0" xfId="0" applyFont="1" applyAlignment="1">
      <alignment/>
    </xf>
    <xf numFmtId="0" fontId="23" fillId="0" borderId="0" xfId="0" applyFont="1" applyAlignment="1">
      <alignment horizontal="justify"/>
    </xf>
    <xf numFmtId="14" fontId="23" fillId="0" borderId="0" xfId="0" applyNumberFormat="1" applyFont="1" applyAlignment="1">
      <alignment horizontal="center"/>
    </xf>
    <xf numFmtId="0" fontId="22" fillId="0" borderId="0" xfId="0" applyFont="1" applyAlignment="1">
      <alignment horizontal="center"/>
    </xf>
    <xf numFmtId="0" fontId="0" fillId="0" borderId="0" xfId="0" applyFont="1" applyAlignment="1">
      <alignment/>
    </xf>
    <xf numFmtId="14" fontId="0" fillId="0" borderId="0" xfId="0" applyNumberFormat="1" applyAlignment="1">
      <alignment/>
    </xf>
    <xf numFmtId="14" fontId="17" fillId="0" borderId="0" xfId="0" applyNumberFormat="1" applyFont="1" applyBorder="1" applyAlignment="1">
      <alignment horizontal="center"/>
    </xf>
    <xf numFmtId="0" fontId="24" fillId="0" borderId="0" xfId="0" applyFont="1" applyAlignment="1">
      <alignment/>
    </xf>
    <xf numFmtId="0" fontId="25" fillId="0" borderId="0" xfId="0" applyFont="1" applyBorder="1" applyAlignment="1">
      <alignment/>
    </xf>
    <xf numFmtId="0" fontId="25" fillId="0" borderId="0" xfId="0" applyFont="1" applyFill="1" applyBorder="1" applyAlignment="1">
      <alignment horizontal="left"/>
    </xf>
    <xf numFmtId="14" fontId="25" fillId="0" borderId="0" xfId="0" applyNumberFormat="1" applyFont="1" applyBorder="1" applyAlignment="1">
      <alignment horizontal="center"/>
    </xf>
    <xf numFmtId="0" fontId="25" fillId="0" borderId="0" xfId="0" applyFont="1" applyBorder="1" applyAlignment="1">
      <alignment horizontal="center"/>
    </xf>
    <xf numFmtId="14" fontId="25" fillId="0" borderId="0" xfId="0" applyNumberFormat="1" applyFont="1" applyFill="1" applyBorder="1" applyAlignment="1">
      <alignment horizontal="center"/>
    </xf>
    <xf numFmtId="0" fontId="25" fillId="0" borderId="0" xfId="0" applyFont="1" applyFill="1" applyBorder="1" applyAlignment="1">
      <alignment horizontal="justify"/>
    </xf>
    <xf numFmtId="0" fontId="25" fillId="33" borderId="0" xfId="0" applyNumberFormat="1" applyFont="1" applyFill="1" applyBorder="1" applyAlignment="1">
      <alignment horizontal="center" wrapText="1"/>
    </xf>
    <xf numFmtId="0" fontId="24" fillId="0" borderId="0" xfId="0" applyFont="1" applyAlignment="1">
      <alignment/>
    </xf>
    <xf numFmtId="0" fontId="25" fillId="0" borderId="0" xfId="0" applyFont="1" applyFill="1" applyBorder="1" applyAlignment="1">
      <alignment/>
    </xf>
    <xf numFmtId="0" fontId="26" fillId="0" borderId="0" xfId="0" applyFont="1" applyAlignment="1">
      <alignment horizontal="center"/>
    </xf>
    <xf numFmtId="0" fontId="27" fillId="0" borderId="0" xfId="0" applyFont="1" applyBorder="1" applyAlignment="1">
      <alignment horizontal="left"/>
    </xf>
    <xf numFmtId="170" fontId="27" fillId="0" borderId="0" xfId="0" applyNumberFormat="1" applyFont="1" applyBorder="1" applyAlignment="1">
      <alignment horizontal="center"/>
    </xf>
    <xf numFmtId="0" fontId="27" fillId="0" borderId="0" xfId="0" applyFont="1" applyBorder="1" applyAlignment="1">
      <alignment horizontal="center"/>
    </xf>
    <xf numFmtId="0" fontId="11" fillId="0" borderId="0" xfId="0" applyFont="1" applyAlignment="1">
      <alignment horizontal="center"/>
    </xf>
    <xf numFmtId="0" fontId="0" fillId="0" borderId="0" xfId="0" applyFont="1" applyFill="1" applyAlignment="1">
      <alignment/>
    </xf>
    <xf numFmtId="14" fontId="1" fillId="0" borderId="0" xfId="0" applyNumberFormat="1" applyFont="1" applyFill="1" applyBorder="1" applyAlignment="1">
      <alignment horizontal="center"/>
    </xf>
    <xf numFmtId="0" fontId="0" fillId="0" borderId="0" xfId="0" applyFont="1" applyFill="1" applyAlignment="1">
      <alignment/>
    </xf>
    <xf numFmtId="0" fontId="0" fillId="0" borderId="0" xfId="0" applyAlignment="1">
      <alignment horizontal="center"/>
    </xf>
    <xf numFmtId="14" fontId="12" fillId="0" borderId="0" xfId="0" applyNumberFormat="1" applyFont="1" applyAlignment="1">
      <alignment horizontal="center"/>
    </xf>
    <xf numFmtId="0" fontId="7" fillId="0" borderId="0" xfId="0" applyFont="1" applyBorder="1" applyAlignment="1">
      <alignment horizontal="center" wrapText="1"/>
    </xf>
    <xf numFmtId="0" fontId="1" fillId="0" borderId="0" xfId="0" applyFont="1" applyFill="1" applyBorder="1" applyAlignment="1">
      <alignment horizontal="center"/>
    </xf>
    <xf numFmtId="0" fontId="15"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10" fillId="0" borderId="0" xfId="0" applyFont="1" applyBorder="1" applyAlignment="1">
      <alignment horizontal="center"/>
    </xf>
    <xf numFmtId="14" fontId="0" fillId="0" borderId="0" xfId="0" applyNumberFormat="1" applyFont="1" applyAlignment="1">
      <alignment horizontal="center"/>
    </xf>
    <xf numFmtId="165" fontId="3" fillId="0" borderId="0" xfId="0" applyNumberFormat="1" applyFont="1" applyAlignment="1">
      <alignment horizontal="center"/>
    </xf>
    <xf numFmtId="0" fontId="10" fillId="0" borderId="0" xfId="0" applyFont="1" applyFill="1" applyAlignment="1">
      <alignment horizontal="center"/>
    </xf>
    <xf numFmtId="0" fontId="0" fillId="0" borderId="0" xfId="0" applyFill="1" applyAlignment="1">
      <alignment/>
    </xf>
    <xf numFmtId="0" fontId="24" fillId="0" borderId="0" xfId="0" applyFont="1" applyFill="1" applyAlignment="1">
      <alignment/>
    </xf>
    <xf numFmtId="0" fontId="25" fillId="0" borderId="0" xfId="0" applyFont="1" applyFill="1" applyBorder="1" applyAlignment="1">
      <alignment horizontal="center"/>
    </xf>
    <xf numFmtId="0" fontId="26" fillId="0" borderId="0" xfId="0" applyFont="1" applyFill="1" applyAlignment="1">
      <alignment horizontal="center"/>
    </xf>
    <xf numFmtId="0" fontId="24" fillId="0" borderId="0" xfId="0" applyFont="1" applyFill="1" applyAlignment="1">
      <alignment/>
    </xf>
    <xf numFmtId="0" fontId="17" fillId="0" borderId="0" xfId="0" applyFont="1" applyFill="1" applyBorder="1" applyAlignment="1">
      <alignment/>
    </xf>
    <xf numFmtId="0" fontId="17" fillId="0" borderId="0" xfId="0" applyFont="1" applyFill="1" applyBorder="1" applyAlignment="1">
      <alignment horizontal="left"/>
    </xf>
    <xf numFmtId="0" fontId="17" fillId="0" borderId="0" xfId="0" applyFont="1" applyFill="1" applyBorder="1" applyAlignment="1">
      <alignment horizontal="center"/>
    </xf>
    <xf numFmtId="14" fontId="17" fillId="0" borderId="0" xfId="0" applyNumberFormat="1" applyFont="1" applyFill="1" applyBorder="1" applyAlignment="1">
      <alignment horizontal="center"/>
    </xf>
    <xf numFmtId="0" fontId="30" fillId="0" borderId="0" xfId="0" applyFont="1" applyFill="1" applyAlignment="1">
      <alignment horizontal="center"/>
    </xf>
    <xf numFmtId="0" fontId="17" fillId="0" borderId="0" xfId="0" applyFont="1" applyFill="1" applyBorder="1" applyAlignment="1">
      <alignment horizontal="justify"/>
    </xf>
    <xf numFmtId="0" fontId="16" fillId="0" borderId="0" xfId="0" applyFont="1" applyAlignment="1">
      <alignment horizontal="center"/>
    </xf>
    <xf numFmtId="0" fontId="18" fillId="0" borderId="0" xfId="0" applyFont="1" applyFill="1" applyBorder="1" applyAlignment="1">
      <alignment horizontal="center"/>
    </xf>
    <xf numFmtId="0" fontId="10" fillId="0" borderId="0" xfId="0" applyFont="1" applyFill="1" applyBorder="1" applyAlignment="1">
      <alignment horizontal="center"/>
    </xf>
    <xf numFmtId="0" fontId="12" fillId="0" borderId="0" xfId="0" applyFont="1" applyFill="1" applyAlignment="1">
      <alignment/>
    </xf>
    <xf numFmtId="0" fontId="6" fillId="0" borderId="0" xfId="0" applyNumberFormat="1" applyFont="1" applyFill="1" applyBorder="1" applyAlignment="1">
      <alignment horizontal="center" wrapText="1"/>
    </xf>
    <xf numFmtId="0" fontId="12" fillId="0" borderId="0" xfId="0" applyFont="1" applyFill="1" applyAlignment="1">
      <alignment/>
    </xf>
    <xf numFmtId="0" fontId="33" fillId="0" borderId="0" xfId="0" applyNumberFormat="1" applyFont="1" applyFill="1" applyBorder="1" applyAlignment="1">
      <alignment horizontal="center" wrapText="1"/>
    </xf>
    <xf numFmtId="0" fontId="31" fillId="0" borderId="0" xfId="0" applyFont="1" applyFill="1" applyBorder="1" applyAlignment="1">
      <alignment horizontal="center" wrapText="1"/>
    </xf>
    <xf numFmtId="0" fontId="32" fillId="0" borderId="0" xfId="0" applyFont="1" applyFill="1" applyBorder="1" applyAlignment="1">
      <alignment horizontal="left"/>
    </xf>
    <xf numFmtId="14" fontId="6" fillId="0" borderId="0" xfId="0" applyNumberFormat="1" applyFont="1" applyFill="1" applyBorder="1" applyAlignment="1">
      <alignment horizontal="justify"/>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14" fillId="0" borderId="0" xfId="0" applyFont="1" applyFill="1" applyAlignment="1">
      <alignment/>
    </xf>
    <xf numFmtId="0" fontId="14" fillId="0" borderId="0" xfId="0" applyFont="1" applyFill="1" applyAlignment="1">
      <alignment/>
    </xf>
    <xf numFmtId="0" fontId="29" fillId="0" borderId="0" xfId="0" applyFont="1" applyFill="1" applyAlignment="1">
      <alignment/>
    </xf>
    <xf numFmtId="0" fontId="18" fillId="35" borderId="0" xfId="0" applyFont="1" applyFill="1" applyBorder="1" applyAlignment="1">
      <alignment/>
    </xf>
    <xf numFmtId="0" fontId="18" fillId="35" borderId="0" xfId="0" applyFont="1" applyFill="1" applyBorder="1" applyAlignment="1">
      <alignment horizontal="justify"/>
    </xf>
    <xf numFmtId="0" fontId="18" fillId="35" borderId="0" xfId="0" applyFont="1" applyFill="1" applyBorder="1" applyAlignment="1">
      <alignment horizontal="center"/>
    </xf>
    <xf numFmtId="14" fontId="18" fillId="35" borderId="0" xfId="0" applyNumberFormat="1" applyFont="1" applyFill="1" applyBorder="1" applyAlignment="1">
      <alignment horizontal="center"/>
    </xf>
    <xf numFmtId="0" fontId="10" fillId="35" borderId="0" xfId="0" applyFont="1" applyFill="1" applyBorder="1" applyAlignment="1">
      <alignment horizontal="center"/>
    </xf>
    <xf numFmtId="14" fontId="1" fillId="35" borderId="0" xfId="0" applyNumberFormat="1" applyFont="1" applyFill="1" applyBorder="1" applyAlignment="1">
      <alignment horizontal="center"/>
    </xf>
    <xf numFmtId="0" fontId="18" fillId="35" borderId="0" xfId="0" applyFont="1" applyFill="1" applyBorder="1" applyAlignment="1">
      <alignment horizontal="left"/>
    </xf>
    <xf numFmtId="0" fontId="1" fillId="35" borderId="0" xfId="0" applyFont="1" applyFill="1" applyBorder="1" applyAlignment="1">
      <alignment/>
    </xf>
    <xf numFmtId="0" fontId="1" fillId="35" borderId="0" xfId="0" applyFont="1" applyFill="1" applyBorder="1" applyAlignment="1">
      <alignment horizontal="left"/>
    </xf>
    <xf numFmtId="0" fontId="1" fillId="35" borderId="0" xfId="0" applyFont="1" applyFill="1" applyBorder="1" applyAlignment="1">
      <alignment horizontal="justify"/>
    </xf>
    <xf numFmtId="0" fontId="1" fillId="35" borderId="0" xfId="0" applyFont="1" applyFill="1" applyBorder="1" applyAlignment="1">
      <alignment horizontal="center"/>
    </xf>
    <xf numFmtId="0" fontId="10" fillId="35" borderId="0" xfId="0" applyFont="1" applyFill="1" applyAlignment="1">
      <alignment horizontal="center"/>
    </xf>
    <xf numFmtId="0" fontId="1" fillId="35" borderId="0" xfId="0" applyFont="1" applyFill="1" applyBorder="1" applyAlignment="1" quotePrefix="1">
      <alignment horizontal="center"/>
    </xf>
    <xf numFmtId="0" fontId="28" fillId="0" borderId="0" xfId="0" applyNumberFormat="1" applyFont="1" applyFill="1" applyBorder="1" applyAlignment="1">
      <alignment horizontal="center" wrapText="1"/>
    </xf>
    <xf numFmtId="14" fontId="15" fillId="35" borderId="0" xfId="0" applyNumberFormat="1" applyFont="1" applyFill="1" applyBorder="1" applyAlignment="1">
      <alignment horizontal="center"/>
    </xf>
    <xf numFmtId="0" fontId="3" fillId="0" borderId="0" xfId="0" applyFont="1" applyFill="1" applyAlignment="1">
      <alignment horizontal="center" wrapText="1"/>
    </xf>
    <xf numFmtId="0" fontId="0" fillId="0" borderId="0" xfId="0" applyAlignment="1">
      <alignment horizontal="center"/>
    </xf>
    <xf numFmtId="0" fontId="11" fillId="0" borderId="0" xfId="0" applyFont="1" applyAlignment="1">
      <alignment horizontal="center"/>
    </xf>
    <xf numFmtId="166" fontId="11"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R126"/>
  <sheetViews>
    <sheetView tabSelected="1" zoomScale="75" zoomScaleNormal="75" zoomScaleSheetLayoutView="75" zoomScalePageLayoutView="0" workbookViewId="0" topLeftCell="A1">
      <selection activeCell="R20" sqref="R20"/>
    </sheetView>
  </sheetViews>
  <sheetFormatPr defaultColWidth="9.140625" defaultRowHeight="12.75"/>
  <cols>
    <col min="1" max="1" width="3.140625" style="107" bestFit="1" customWidth="1"/>
    <col min="2" max="2" width="28.8515625" style="0" customWidth="1"/>
    <col min="3" max="3" width="19.421875" style="0" customWidth="1"/>
    <col min="4" max="4" width="19.00390625" style="0" customWidth="1"/>
    <col min="5" max="5" width="39.140625" style="0" customWidth="1"/>
    <col min="6" max="6" width="10.28125" style="95" customWidth="1"/>
    <col min="7" max="7" width="16.28125" style="95" customWidth="1"/>
    <col min="8" max="8" width="6.28125" style="101" bestFit="1" customWidth="1"/>
    <col min="9" max="9" width="16.57421875" style="95" customWidth="1"/>
    <col min="10" max="10" width="47.140625" style="0" bestFit="1" customWidth="1"/>
    <col min="11" max="11" width="9.8515625" style="95" bestFit="1" customWidth="1"/>
    <col min="12" max="12" width="9.140625" style="123" customWidth="1"/>
    <col min="13" max="16" width="11.7109375" style="123" bestFit="1" customWidth="1"/>
    <col min="17" max="17" width="9.140625" style="123" customWidth="1"/>
    <col min="18" max="16384" width="9.140625" style="107" customWidth="1"/>
  </cols>
  <sheetData>
    <row r="1" spans="4:6" ht="12.75">
      <c r="D1" s="149"/>
      <c r="E1" s="149"/>
      <c r="F1" s="149"/>
    </row>
    <row r="2" spans="4:9" ht="21" customHeight="1">
      <c r="D2" s="150" t="s">
        <v>212</v>
      </c>
      <c r="E2" s="150"/>
      <c r="F2" s="150"/>
      <c r="G2" s="150"/>
      <c r="H2" s="150"/>
      <c r="I2" s="150"/>
    </row>
    <row r="3" spans="4:10" ht="21" customHeight="1">
      <c r="D3" s="150" t="s">
        <v>213</v>
      </c>
      <c r="E3" s="150"/>
      <c r="F3" s="150"/>
      <c r="G3" s="150"/>
      <c r="H3" s="150"/>
      <c r="I3" s="150"/>
      <c r="J3" s="91"/>
    </row>
    <row r="4" spans="4:10" ht="21" customHeight="1">
      <c r="D4" s="151">
        <v>40648</v>
      </c>
      <c r="E4" s="151"/>
      <c r="F4" s="151"/>
      <c r="G4" s="151"/>
      <c r="H4" s="151"/>
      <c r="I4" s="151"/>
      <c r="J4" s="30" t="s">
        <v>249</v>
      </c>
    </row>
    <row r="5" spans="5:10" ht="18">
      <c r="E5" s="21"/>
      <c r="F5" s="21"/>
      <c r="G5" s="21"/>
      <c r="H5" s="105"/>
      <c r="I5" s="21"/>
      <c r="J5" s="15"/>
    </row>
    <row r="6" spans="5:9" ht="18">
      <c r="E6" s="21"/>
      <c r="F6" s="21"/>
      <c r="G6" s="21"/>
      <c r="H6" s="105"/>
      <c r="I6" s="21"/>
    </row>
    <row r="7" spans="2:70" s="129" customFormat="1" ht="35.25" customHeight="1">
      <c r="B7" s="8" t="s">
        <v>7</v>
      </c>
      <c r="C7" s="8" t="s">
        <v>8</v>
      </c>
      <c r="D7" s="8" t="s">
        <v>9</v>
      </c>
      <c r="E7" s="9" t="s">
        <v>19</v>
      </c>
      <c r="F7" s="97" t="s">
        <v>10</v>
      </c>
      <c r="G7" s="10" t="s">
        <v>11</v>
      </c>
      <c r="H7" s="10" t="s">
        <v>12</v>
      </c>
      <c r="I7" s="10" t="s">
        <v>13</v>
      </c>
      <c r="J7" s="8" t="s">
        <v>15</v>
      </c>
      <c r="K7" s="97" t="s">
        <v>10</v>
      </c>
      <c r="L7" s="125"/>
      <c r="M7" s="122" t="s">
        <v>14</v>
      </c>
      <c r="N7" s="125"/>
      <c r="O7" s="125"/>
      <c r="P7" s="125"/>
      <c r="Q7" s="125"/>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row>
    <row r="8" spans="2:17" s="92" customFormat="1" ht="21" customHeight="1">
      <c r="B8" s="133" t="s">
        <v>381</v>
      </c>
      <c r="C8" s="134" t="s">
        <v>382</v>
      </c>
      <c r="D8" s="134" t="s">
        <v>383</v>
      </c>
      <c r="E8" s="134" t="s">
        <v>384</v>
      </c>
      <c r="F8" s="135">
        <v>27</v>
      </c>
      <c r="G8" s="136">
        <v>40609</v>
      </c>
      <c r="H8" s="137"/>
      <c r="I8" s="138">
        <v>40669</v>
      </c>
      <c r="J8" s="139" t="s">
        <v>385</v>
      </c>
      <c r="K8" s="135" t="s">
        <v>218</v>
      </c>
      <c r="L8" s="121"/>
      <c r="M8" s="122">
        <f>DATEDIF(G8,I8,"D")+1</f>
        <v>61</v>
      </c>
      <c r="N8" s="121"/>
      <c r="O8" s="121"/>
      <c r="P8" s="121"/>
      <c r="Q8" s="121"/>
    </row>
    <row r="9" spans="2:13" s="92" customFormat="1" ht="21" customHeight="1">
      <c r="B9" s="16" t="s">
        <v>381</v>
      </c>
      <c r="C9" s="17" t="s">
        <v>392</v>
      </c>
      <c r="D9" s="17" t="s">
        <v>393</v>
      </c>
      <c r="E9" s="17" t="s">
        <v>394</v>
      </c>
      <c r="F9" s="98" t="s">
        <v>106</v>
      </c>
      <c r="G9" s="93">
        <v>40591</v>
      </c>
      <c r="H9" s="120" t="s">
        <v>34</v>
      </c>
      <c r="I9" s="93">
        <v>40648</v>
      </c>
      <c r="J9" s="18" t="s">
        <v>107</v>
      </c>
      <c r="K9" s="98" t="s">
        <v>108</v>
      </c>
      <c r="M9" s="122">
        <f>DATEDIF(G9,I9,"D")+1</f>
        <v>58</v>
      </c>
    </row>
    <row r="10" spans="2:13" s="92" customFormat="1" ht="21" customHeight="1">
      <c r="B10" s="140" t="s">
        <v>398</v>
      </c>
      <c r="C10" s="142" t="s">
        <v>399</v>
      </c>
      <c r="D10" s="142" t="s">
        <v>400</v>
      </c>
      <c r="E10" s="142" t="s">
        <v>28</v>
      </c>
      <c r="F10" s="143" t="s">
        <v>364</v>
      </c>
      <c r="G10" s="138">
        <v>40637</v>
      </c>
      <c r="H10" s="137"/>
      <c r="I10" s="138">
        <v>40697</v>
      </c>
      <c r="J10" s="141" t="s">
        <v>107</v>
      </c>
      <c r="K10" s="143" t="s">
        <v>108</v>
      </c>
      <c r="M10" s="122"/>
    </row>
    <row r="11" spans="2:17" s="92" customFormat="1" ht="21" customHeight="1">
      <c r="B11" s="46" t="s">
        <v>279</v>
      </c>
      <c r="C11" s="50" t="s">
        <v>339</v>
      </c>
      <c r="D11" s="50" t="s">
        <v>81</v>
      </c>
      <c r="E11" s="50" t="s">
        <v>340</v>
      </c>
      <c r="F11" s="119" t="s">
        <v>341</v>
      </c>
      <c r="G11" s="60">
        <v>40584</v>
      </c>
      <c r="H11" s="120"/>
      <c r="I11" s="93">
        <v>40673</v>
      </c>
      <c r="J11" s="47" t="s">
        <v>342</v>
      </c>
      <c r="K11" s="119" t="s">
        <v>283</v>
      </c>
      <c r="L11" s="121"/>
      <c r="M11" s="122">
        <f>DATEDIF(G11,I11,"D")+1</f>
        <v>90</v>
      </c>
      <c r="N11" s="121"/>
      <c r="O11" s="121"/>
      <c r="P11" s="121"/>
      <c r="Q11" s="121"/>
    </row>
    <row r="12" spans="2:17" s="92" customFormat="1" ht="21" customHeight="1">
      <c r="B12" s="133" t="s">
        <v>279</v>
      </c>
      <c r="C12" s="134" t="s">
        <v>280</v>
      </c>
      <c r="D12" s="134" t="s">
        <v>281</v>
      </c>
      <c r="E12" s="134" t="s">
        <v>282</v>
      </c>
      <c r="F12" s="135" t="s">
        <v>283</v>
      </c>
      <c r="G12" s="136">
        <v>40301</v>
      </c>
      <c r="H12" s="137" t="s">
        <v>34</v>
      </c>
      <c r="I12" s="138" t="s">
        <v>316</v>
      </c>
      <c r="J12" s="139" t="s">
        <v>320</v>
      </c>
      <c r="K12" s="135" t="s">
        <v>22</v>
      </c>
      <c r="L12" s="121"/>
      <c r="M12" s="122" t="e">
        <f aca="true" t="shared" si="0" ref="M12:M41">DATEDIF(G12,I12,"D")+1</f>
        <v>#VALUE!</v>
      </c>
      <c r="N12" s="121"/>
      <c r="O12" s="121"/>
      <c r="P12" s="121"/>
      <c r="Q12" s="121"/>
    </row>
    <row r="13" spans="2:17" s="92" customFormat="1" ht="21" customHeight="1">
      <c r="B13" s="46" t="s">
        <v>365</v>
      </c>
      <c r="C13" s="50" t="s">
        <v>366</v>
      </c>
      <c r="D13" s="50" t="s">
        <v>367</v>
      </c>
      <c r="E13" s="50" t="s">
        <v>368</v>
      </c>
      <c r="F13" s="119" t="s">
        <v>79</v>
      </c>
      <c r="G13" s="60">
        <v>40553</v>
      </c>
      <c r="H13" s="120"/>
      <c r="I13" s="93">
        <v>40648</v>
      </c>
      <c r="J13" s="47" t="s">
        <v>391</v>
      </c>
      <c r="K13" s="119" t="s">
        <v>269</v>
      </c>
      <c r="L13" s="121"/>
      <c r="M13" s="122">
        <f t="shared" si="0"/>
        <v>96</v>
      </c>
      <c r="N13" s="121"/>
      <c r="O13" s="121"/>
      <c r="P13" s="121"/>
      <c r="Q13" s="121"/>
    </row>
    <row r="14" spans="2:17" s="92" customFormat="1" ht="21" customHeight="1">
      <c r="B14" s="140" t="s">
        <v>238</v>
      </c>
      <c r="C14" s="141" t="s">
        <v>302</v>
      </c>
      <c r="D14" s="141" t="s">
        <v>303</v>
      </c>
      <c r="E14" s="141" t="s">
        <v>305</v>
      </c>
      <c r="F14" s="143" t="s">
        <v>72</v>
      </c>
      <c r="G14" s="138">
        <v>40540</v>
      </c>
      <c r="H14" s="144" t="s">
        <v>34</v>
      </c>
      <c r="I14" s="138" t="s">
        <v>316</v>
      </c>
      <c r="J14" s="142" t="s">
        <v>304</v>
      </c>
      <c r="K14" s="143" t="s">
        <v>22</v>
      </c>
      <c r="L14" s="121"/>
      <c r="M14" s="122" t="e">
        <f>DATEDIF(G14,I14,"D")+1</f>
        <v>#VALUE!</v>
      </c>
      <c r="N14" s="121"/>
      <c r="O14" s="121"/>
      <c r="P14" s="121"/>
      <c r="Q14" s="121"/>
    </row>
    <row r="15" spans="2:17" s="92" customFormat="1" ht="21" customHeight="1">
      <c r="B15" s="16" t="s">
        <v>327</v>
      </c>
      <c r="C15" s="18" t="s">
        <v>328</v>
      </c>
      <c r="D15" s="18" t="s">
        <v>329</v>
      </c>
      <c r="E15" s="17" t="s">
        <v>338</v>
      </c>
      <c r="F15" s="98" t="s">
        <v>51</v>
      </c>
      <c r="G15" s="93">
        <v>40645</v>
      </c>
      <c r="H15" s="106" t="s">
        <v>34</v>
      </c>
      <c r="I15" s="93">
        <v>40734</v>
      </c>
      <c r="J15" s="17" t="s">
        <v>330</v>
      </c>
      <c r="K15" s="98" t="s">
        <v>22</v>
      </c>
      <c r="L15" s="121"/>
      <c r="M15" s="122">
        <f t="shared" si="0"/>
        <v>90</v>
      </c>
      <c r="N15" s="121"/>
      <c r="O15" s="121"/>
      <c r="P15" s="121"/>
      <c r="Q15" s="121"/>
    </row>
    <row r="16" spans="2:17" s="92" customFormat="1" ht="21" customHeight="1">
      <c r="B16" s="140" t="s">
        <v>221</v>
      </c>
      <c r="C16" s="141" t="s">
        <v>334</v>
      </c>
      <c r="D16" s="141" t="s">
        <v>335</v>
      </c>
      <c r="E16" s="141" t="s">
        <v>336</v>
      </c>
      <c r="F16" s="143" t="s">
        <v>337</v>
      </c>
      <c r="G16" s="138">
        <v>40645</v>
      </c>
      <c r="H16" s="144"/>
      <c r="I16" s="138">
        <v>40734</v>
      </c>
      <c r="J16" s="142" t="s">
        <v>338</v>
      </c>
      <c r="K16" s="143" t="s">
        <v>51</v>
      </c>
      <c r="L16" s="121"/>
      <c r="M16" s="122">
        <f t="shared" si="0"/>
        <v>90</v>
      </c>
      <c r="N16" s="121"/>
      <c r="O16" s="121"/>
      <c r="P16" s="121"/>
      <c r="Q16" s="121"/>
    </row>
    <row r="17" spans="2:17" s="92" customFormat="1" ht="21" customHeight="1">
      <c r="B17" s="16" t="s">
        <v>395</v>
      </c>
      <c r="C17" s="18" t="s">
        <v>197</v>
      </c>
      <c r="D17" s="18" t="s">
        <v>198</v>
      </c>
      <c r="E17" s="18" t="s">
        <v>396</v>
      </c>
      <c r="F17" s="98" t="s">
        <v>72</v>
      </c>
      <c r="G17" s="93">
        <v>40637</v>
      </c>
      <c r="H17" s="106"/>
      <c r="I17" s="93">
        <v>40726</v>
      </c>
      <c r="J17" s="17" t="s">
        <v>397</v>
      </c>
      <c r="K17" s="98" t="s">
        <v>5</v>
      </c>
      <c r="L17" s="121"/>
      <c r="M17" s="122">
        <f t="shared" si="0"/>
        <v>90</v>
      </c>
      <c r="N17" s="121"/>
      <c r="O17" s="121"/>
      <c r="P17" s="121"/>
      <c r="Q17" s="121"/>
    </row>
    <row r="18" spans="1:17" s="98" customFormat="1" ht="21" customHeight="1">
      <c r="A18" s="92"/>
      <c r="B18" s="140" t="s">
        <v>222</v>
      </c>
      <c r="C18" s="141" t="s">
        <v>52</v>
      </c>
      <c r="D18" s="141" t="s">
        <v>262</v>
      </c>
      <c r="E18" s="141" t="s">
        <v>263</v>
      </c>
      <c r="F18" s="143" t="s">
        <v>4</v>
      </c>
      <c r="G18" s="138">
        <v>40308</v>
      </c>
      <c r="H18" s="144" t="s">
        <v>34</v>
      </c>
      <c r="I18" s="138" t="s">
        <v>316</v>
      </c>
      <c r="J18" s="142" t="s">
        <v>264</v>
      </c>
      <c r="K18" s="143" t="s">
        <v>5</v>
      </c>
      <c r="L18" s="100"/>
      <c r="M18" s="122" t="e">
        <f t="shared" si="0"/>
        <v>#VALUE!</v>
      </c>
      <c r="N18" s="100"/>
      <c r="O18" s="100"/>
      <c r="P18" s="100"/>
      <c r="Q18" s="100"/>
    </row>
    <row r="19" spans="1:17" s="98" customFormat="1" ht="21" customHeight="1">
      <c r="A19" s="92"/>
      <c r="B19" s="18" t="s">
        <v>222</v>
      </c>
      <c r="C19" s="18" t="s">
        <v>295</v>
      </c>
      <c r="D19" s="18" t="s">
        <v>296</v>
      </c>
      <c r="E19" s="17" t="s">
        <v>317</v>
      </c>
      <c r="F19" s="93" t="s">
        <v>5</v>
      </c>
      <c r="G19" s="93">
        <v>40389</v>
      </c>
      <c r="H19" s="106" t="s">
        <v>34</v>
      </c>
      <c r="I19" s="93" t="s">
        <v>316</v>
      </c>
      <c r="J19" s="17" t="s">
        <v>318</v>
      </c>
      <c r="K19" s="98" t="s">
        <v>22</v>
      </c>
      <c r="L19" s="100"/>
      <c r="M19" s="122" t="e">
        <f>DATEDIF(G19,I19,"D")+1</f>
        <v>#VALUE!</v>
      </c>
      <c r="N19" s="100"/>
      <c r="O19" s="100"/>
      <c r="P19" s="100"/>
      <c r="Q19" s="100"/>
    </row>
    <row r="20" spans="1:17" s="98" customFormat="1" ht="21" customHeight="1">
      <c r="A20" s="92"/>
      <c r="B20" s="140" t="s">
        <v>80</v>
      </c>
      <c r="C20" s="141" t="s">
        <v>309</v>
      </c>
      <c r="D20" s="141" t="s">
        <v>310</v>
      </c>
      <c r="E20" s="141" t="s">
        <v>311</v>
      </c>
      <c r="F20" s="143" t="s">
        <v>134</v>
      </c>
      <c r="G20" s="138">
        <v>40540</v>
      </c>
      <c r="H20" s="144" t="s">
        <v>34</v>
      </c>
      <c r="I20" s="138" t="s">
        <v>316</v>
      </c>
      <c r="J20" s="142" t="s">
        <v>312</v>
      </c>
      <c r="K20" s="143" t="s">
        <v>72</v>
      </c>
      <c r="L20" s="121"/>
      <c r="M20" s="122" t="e">
        <f t="shared" si="0"/>
        <v>#VALUE!</v>
      </c>
      <c r="N20" s="100"/>
      <c r="O20" s="100"/>
      <c r="P20" s="100"/>
      <c r="Q20" s="100"/>
    </row>
    <row r="21" spans="1:17" s="98" customFormat="1" ht="21" customHeight="1">
      <c r="A21" s="92"/>
      <c r="B21" s="16" t="s">
        <v>80</v>
      </c>
      <c r="C21" s="18" t="s">
        <v>373</v>
      </c>
      <c r="D21" s="18" t="s">
        <v>374</v>
      </c>
      <c r="E21" s="18" t="s">
        <v>375</v>
      </c>
      <c r="F21" s="98" t="s">
        <v>61</v>
      </c>
      <c r="G21" s="93">
        <v>40603</v>
      </c>
      <c r="H21" s="106"/>
      <c r="I21" s="93">
        <v>40691</v>
      </c>
      <c r="J21" s="17" t="s">
        <v>376</v>
      </c>
      <c r="K21" s="98" t="s">
        <v>5</v>
      </c>
      <c r="L21" s="121"/>
      <c r="M21" s="122">
        <f>DATEDIF(G21,I21,"D")+1</f>
        <v>89</v>
      </c>
      <c r="N21" s="100"/>
      <c r="O21" s="100"/>
      <c r="P21" s="100"/>
      <c r="Q21" s="100"/>
    </row>
    <row r="22" spans="2:17" s="92" customFormat="1" ht="21" customHeight="1">
      <c r="B22" s="140" t="s">
        <v>80</v>
      </c>
      <c r="C22" s="141" t="s">
        <v>306</v>
      </c>
      <c r="D22" s="141" t="s">
        <v>307</v>
      </c>
      <c r="E22" s="141" t="s">
        <v>308</v>
      </c>
      <c r="F22" s="143" t="s">
        <v>5</v>
      </c>
      <c r="G22" s="138">
        <v>40537</v>
      </c>
      <c r="H22" s="144" t="s">
        <v>34</v>
      </c>
      <c r="I22" s="138" t="s">
        <v>316</v>
      </c>
      <c r="J22" s="142" t="s">
        <v>47</v>
      </c>
      <c r="K22" s="143" t="s">
        <v>22</v>
      </c>
      <c r="L22" s="121"/>
      <c r="M22" s="122" t="e">
        <f t="shared" si="0"/>
        <v>#VALUE!</v>
      </c>
      <c r="N22" s="121"/>
      <c r="O22" s="121"/>
      <c r="P22" s="121"/>
      <c r="Q22" s="121"/>
    </row>
    <row r="23" spans="2:17" s="92" customFormat="1" ht="21" customHeight="1">
      <c r="B23" s="16" t="s">
        <v>80</v>
      </c>
      <c r="C23" s="18" t="s">
        <v>377</v>
      </c>
      <c r="D23" s="18" t="s">
        <v>378</v>
      </c>
      <c r="E23" s="18" t="s">
        <v>379</v>
      </c>
      <c r="F23" s="98" t="s">
        <v>151</v>
      </c>
      <c r="G23" s="93">
        <v>40603</v>
      </c>
      <c r="H23" s="106"/>
      <c r="I23" s="93">
        <v>40691</v>
      </c>
      <c r="J23" s="17" t="s">
        <v>380</v>
      </c>
      <c r="K23" s="98" t="s">
        <v>218</v>
      </c>
      <c r="L23" s="121"/>
      <c r="M23" s="122">
        <f>DATEDIF(G23,I23,"D")+1</f>
        <v>89</v>
      </c>
      <c r="N23" s="121"/>
      <c r="O23" s="121"/>
      <c r="P23" s="121"/>
      <c r="Q23" s="121"/>
    </row>
    <row r="24" spans="2:17" s="92" customFormat="1" ht="21" customHeight="1">
      <c r="B24" s="140" t="s">
        <v>80</v>
      </c>
      <c r="C24" s="141" t="s">
        <v>372</v>
      </c>
      <c r="D24" s="141" t="s">
        <v>33</v>
      </c>
      <c r="E24" s="141" t="s">
        <v>28</v>
      </c>
      <c r="F24" s="143" t="s">
        <v>26</v>
      </c>
      <c r="G24" s="138">
        <v>40605</v>
      </c>
      <c r="H24" s="144"/>
      <c r="I24" s="138">
        <v>40694</v>
      </c>
      <c r="J24" s="142" t="s">
        <v>30</v>
      </c>
      <c r="K24" s="143" t="s">
        <v>29</v>
      </c>
      <c r="L24" s="121"/>
      <c r="M24" s="122">
        <f>DATEDIF(G24,I24,"D")+1</f>
        <v>90</v>
      </c>
      <c r="N24" s="121"/>
      <c r="O24" s="121"/>
      <c r="P24" s="121"/>
      <c r="Q24" s="121"/>
    </row>
    <row r="25" spans="2:17" s="92" customFormat="1" ht="21" customHeight="1">
      <c r="B25" s="16" t="s">
        <v>322</v>
      </c>
      <c r="C25" s="18" t="s">
        <v>321</v>
      </c>
      <c r="D25" s="18" t="s">
        <v>111</v>
      </c>
      <c r="E25" s="18" t="s">
        <v>323</v>
      </c>
      <c r="F25" s="98" t="s">
        <v>5</v>
      </c>
      <c r="G25" s="93">
        <v>40538</v>
      </c>
      <c r="H25" s="106" t="s">
        <v>34</v>
      </c>
      <c r="I25" s="93" t="s">
        <v>316</v>
      </c>
      <c r="J25" s="17" t="s">
        <v>344</v>
      </c>
      <c r="K25" s="98" t="s">
        <v>5</v>
      </c>
      <c r="L25" s="100"/>
      <c r="M25" s="122" t="e">
        <f t="shared" si="0"/>
        <v>#VALUE!</v>
      </c>
      <c r="N25" s="121"/>
      <c r="O25" s="121"/>
      <c r="P25" s="121"/>
      <c r="Q25" s="121"/>
    </row>
    <row r="26" spans="2:17" s="94" customFormat="1" ht="20.25" customHeight="1">
      <c r="B26" s="140" t="s">
        <v>319</v>
      </c>
      <c r="C26" s="141" t="s">
        <v>324</v>
      </c>
      <c r="D26" s="141" t="s">
        <v>325</v>
      </c>
      <c r="E26" s="141" t="s">
        <v>315</v>
      </c>
      <c r="F26" s="143" t="s">
        <v>134</v>
      </c>
      <c r="G26" s="138">
        <v>40467</v>
      </c>
      <c r="H26" s="144" t="s">
        <v>34</v>
      </c>
      <c r="I26" s="138" t="s">
        <v>316</v>
      </c>
      <c r="J26" s="142" t="s">
        <v>326</v>
      </c>
      <c r="K26" s="143" t="s">
        <v>5</v>
      </c>
      <c r="L26" s="121"/>
      <c r="M26" s="122" t="e">
        <f t="shared" si="0"/>
        <v>#VALUE!</v>
      </c>
      <c r="N26" s="123"/>
      <c r="O26" s="123"/>
      <c r="P26" s="123"/>
      <c r="Q26" s="123"/>
    </row>
    <row r="27" spans="2:17" s="94" customFormat="1" ht="20.25" customHeight="1">
      <c r="B27" s="16" t="s">
        <v>345</v>
      </c>
      <c r="C27" s="18" t="s">
        <v>346</v>
      </c>
      <c r="D27" s="18" t="s">
        <v>347</v>
      </c>
      <c r="E27" s="18" t="s">
        <v>349</v>
      </c>
      <c r="F27" s="98" t="s">
        <v>134</v>
      </c>
      <c r="G27" s="93">
        <v>40583</v>
      </c>
      <c r="H27" s="106"/>
      <c r="I27" s="93">
        <v>40669</v>
      </c>
      <c r="J27" s="17" t="s">
        <v>348</v>
      </c>
      <c r="K27" s="98" t="s">
        <v>5</v>
      </c>
      <c r="L27" s="121"/>
      <c r="M27" s="122">
        <f t="shared" si="0"/>
        <v>87</v>
      </c>
      <c r="N27" s="123"/>
      <c r="O27" s="123"/>
      <c r="P27" s="123"/>
      <c r="Q27" s="123"/>
    </row>
    <row r="28" spans="2:17" s="94" customFormat="1" ht="20.25" customHeight="1">
      <c r="B28" s="140" t="s">
        <v>0</v>
      </c>
      <c r="C28" s="141" t="s">
        <v>386</v>
      </c>
      <c r="D28" s="141" t="s">
        <v>387</v>
      </c>
      <c r="E28" s="141" t="s">
        <v>388</v>
      </c>
      <c r="F28" s="145" t="s">
        <v>389</v>
      </c>
      <c r="G28" s="138">
        <v>40610</v>
      </c>
      <c r="H28" s="144"/>
      <c r="I28" s="138">
        <v>40700</v>
      </c>
      <c r="J28" s="142" t="s">
        <v>390</v>
      </c>
      <c r="K28" s="143" t="s">
        <v>29</v>
      </c>
      <c r="L28" s="121"/>
      <c r="M28" s="122">
        <f t="shared" si="0"/>
        <v>91</v>
      </c>
      <c r="N28" s="123"/>
      <c r="O28" s="123"/>
      <c r="P28" s="123"/>
      <c r="Q28" s="123"/>
    </row>
    <row r="29" spans="2:17" s="94" customFormat="1" ht="20.25" customHeight="1">
      <c r="B29" s="16" t="s">
        <v>48</v>
      </c>
      <c r="C29" s="18" t="s">
        <v>354</v>
      </c>
      <c r="D29" s="18" t="s">
        <v>355</v>
      </c>
      <c r="E29" s="18" t="s">
        <v>159</v>
      </c>
      <c r="F29" s="98" t="s">
        <v>162</v>
      </c>
      <c r="G29" s="93">
        <v>40594</v>
      </c>
      <c r="H29" s="106"/>
      <c r="I29" s="93">
        <v>40681</v>
      </c>
      <c r="J29" s="17" t="s">
        <v>135</v>
      </c>
      <c r="K29" s="98" t="s">
        <v>134</v>
      </c>
      <c r="L29" s="121"/>
      <c r="M29" s="122">
        <f t="shared" si="0"/>
        <v>88</v>
      </c>
      <c r="N29" s="123"/>
      <c r="O29" s="123"/>
      <c r="P29" s="123"/>
      <c r="Q29" s="123"/>
    </row>
    <row r="30" spans="2:17" s="94" customFormat="1" ht="20.25" customHeight="1">
      <c r="B30" s="140" t="s">
        <v>48</v>
      </c>
      <c r="C30" s="141" t="s">
        <v>350</v>
      </c>
      <c r="D30" s="141" t="s">
        <v>351</v>
      </c>
      <c r="E30" s="141" t="s">
        <v>177</v>
      </c>
      <c r="F30" s="143" t="s">
        <v>113</v>
      </c>
      <c r="G30" s="138">
        <v>40594</v>
      </c>
      <c r="H30" s="144"/>
      <c r="I30" s="138">
        <v>40681</v>
      </c>
      <c r="J30" s="142" t="s">
        <v>115</v>
      </c>
      <c r="K30" s="143" t="s">
        <v>114</v>
      </c>
      <c r="L30" s="121"/>
      <c r="M30" s="122">
        <f t="shared" si="0"/>
        <v>88</v>
      </c>
      <c r="N30" s="123"/>
      <c r="O30" s="123"/>
      <c r="P30" s="123"/>
      <c r="Q30" s="123"/>
    </row>
    <row r="31" spans="2:17" s="94" customFormat="1" ht="20.25" customHeight="1">
      <c r="B31" s="16" t="s">
        <v>48</v>
      </c>
      <c r="C31" s="18" t="s">
        <v>351</v>
      </c>
      <c r="D31" s="18" t="s">
        <v>356</v>
      </c>
      <c r="E31" s="18" t="s">
        <v>159</v>
      </c>
      <c r="F31" s="98" t="s">
        <v>162</v>
      </c>
      <c r="G31" s="93">
        <v>40594</v>
      </c>
      <c r="H31" s="106"/>
      <c r="I31" s="93">
        <v>40681</v>
      </c>
      <c r="J31" s="17" t="s">
        <v>135</v>
      </c>
      <c r="K31" s="98" t="s">
        <v>134</v>
      </c>
      <c r="L31" s="121"/>
      <c r="M31" s="122">
        <f t="shared" si="0"/>
        <v>88</v>
      </c>
      <c r="N31" s="123"/>
      <c r="O31" s="123"/>
      <c r="P31" s="123"/>
      <c r="Q31" s="123"/>
    </row>
    <row r="32" spans="2:17" s="94" customFormat="1" ht="20.25" customHeight="1">
      <c r="B32" s="140" t="s">
        <v>48</v>
      </c>
      <c r="C32" s="141" t="s">
        <v>357</v>
      </c>
      <c r="D32" s="141" t="s">
        <v>358</v>
      </c>
      <c r="E32" s="141" t="s">
        <v>159</v>
      </c>
      <c r="F32" s="143" t="s">
        <v>162</v>
      </c>
      <c r="G32" s="138">
        <v>40594</v>
      </c>
      <c r="H32" s="144"/>
      <c r="I32" s="138">
        <v>40681</v>
      </c>
      <c r="J32" s="142" t="s">
        <v>135</v>
      </c>
      <c r="K32" s="143" t="s">
        <v>134</v>
      </c>
      <c r="L32" s="121"/>
      <c r="M32" s="122">
        <f t="shared" si="0"/>
        <v>88</v>
      </c>
      <c r="N32" s="123"/>
      <c r="O32" s="123"/>
      <c r="P32" s="123"/>
      <c r="Q32" s="123"/>
    </row>
    <row r="33" spans="2:17" s="94" customFormat="1" ht="20.25" customHeight="1">
      <c r="B33" s="16" t="s">
        <v>48</v>
      </c>
      <c r="C33" s="18" t="s">
        <v>359</v>
      </c>
      <c r="D33" s="18" t="s">
        <v>360</v>
      </c>
      <c r="E33" s="18" t="s">
        <v>96</v>
      </c>
      <c r="F33" s="98" t="s">
        <v>49</v>
      </c>
      <c r="G33" s="93">
        <v>40594</v>
      </c>
      <c r="H33" s="106"/>
      <c r="I33" s="93">
        <v>40681</v>
      </c>
      <c r="J33" s="17" t="s">
        <v>135</v>
      </c>
      <c r="K33" s="98" t="s">
        <v>134</v>
      </c>
      <c r="L33" s="121"/>
      <c r="M33" s="122">
        <f t="shared" si="0"/>
        <v>88</v>
      </c>
      <c r="N33" s="123"/>
      <c r="O33" s="123"/>
      <c r="P33" s="123"/>
      <c r="Q33" s="123"/>
    </row>
    <row r="34" spans="2:17" s="94" customFormat="1" ht="20.25" customHeight="1">
      <c r="B34" s="140" t="s">
        <v>48</v>
      </c>
      <c r="C34" s="141" t="s">
        <v>260</v>
      </c>
      <c r="D34" s="141" t="s">
        <v>261</v>
      </c>
      <c r="E34" s="141" t="s">
        <v>313</v>
      </c>
      <c r="F34" s="143" t="s">
        <v>108</v>
      </c>
      <c r="G34" s="138">
        <v>40531</v>
      </c>
      <c r="H34" s="144" t="s">
        <v>34</v>
      </c>
      <c r="I34" s="138" t="s">
        <v>316</v>
      </c>
      <c r="J34" s="142" t="s">
        <v>314</v>
      </c>
      <c r="K34" s="143" t="s">
        <v>134</v>
      </c>
      <c r="L34" s="121"/>
      <c r="M34" s="122" t="e">
        <f t="shared" si="0"/>
        <v>#VALUE!</v>
      </c>
      <c r="N34" s="123"/>
      <c r="O34" s="123"/>
      <c r="P34" s="123"/>
      <c r="Q34" s="123"/>
    </row>
    <row r="35" spans="2:17" s="94" customFormat="1" ht="20.25" customHeight="1">
      <c r="B35" s="16" t="s">
        <v>48</v>
      </c>
      <c r="C35" s="18" t="s">
        <v>352</v>
      </c>
      <c r="D35" s="18" t="s">
        <v>353</v>
      </c>
      <c r="E35" s="18" t="s">
        <v>177</v>
      </c>
      <c r="F35" s="98" t="s">
        <v>113</v>
      </c>
      <c r="G35" s="93">
        <v>40594</v>
      </c>
      <c r="H35" s="106"/>
      <c r="I35" s="93">
        <v>40681</v>
      </c>
      <c r="J35" s="18" t="s">
        <v>115</v>
      </c>
      <c r="K35" s="98" t="s">
        <v>114</v>
      </c>
      <c r="L35" s="121"/>
      <c r="M35" s="122">
        <f t="shared" si="0"/>
        <v>88</v>
      </c>
      <c r="N35" s="123"/>
      <c r="O35" s="123"/>
      <c r="P35" s="123"/>
      <c r="Q35" s="123"/>
    </row>
    <row r="36" spans="2:17" s="94" customFormat="1" ht="20.25" customHeight="1">
      <c r="B36" s="140" t="s">
        <v>369</v>
      </c>
      <c r="C36" s="141" t="s">
        <v>52</v>
      </c>
      <c r="D36" s="141" t="s">
        <v>53</v>
      </c>
      <c r="E36" s="141" t="s">
        <v>370</v>
      </c>
      <c r="F36" s="143" t="s">
        <v>29</v>
      </c>
      <c r="G36" s="138">
        <v>40601</v>
      </c>
      <c r="H36" s="144" t="s">
        <v>34</v>
      </c>
      <c r="I36" s="138">
        <v>40656</v>
      </c>
      <c r="J36" s="141" t="s">
        <v>55</v>
      </c>
      <c r="K36" s="143" t="s">
        <v>371</v>
      </c>
      <c r="L36" s="121"/>
      <c r="M36" s="122">
        <f t="shared" si="0"/>
        <v>56</v>
      </c>
      <c r="N36" s="123"/>
      <c r="O36" s="123"/>
      <c r="P36" s="123"/>
      <c r="Q36" s="123"/>
    </row>
    <row r="37" spans="2:17" s="94" customFormat="1" ht="20.25" customHeight="1">
      <c r="B37" s="16"/>
      <c r="C37" s="18"/>
      <c r="D37" s="18"/>
      <c r="E37" s="18"/>
      <c r="F37" s="98"/>
      <c r="G37" s="93"/>
      <c r="H37" s="106"/>
      <c r="I37" s="93"/>
      <c r="J37" s="17"/>
      <c r="K37" s="98"/>
      <c r="L37" s="121"/>
      <c r="M37" s="122"/>
      <c r="N37" s="123"/>
      <c r="O37" s="123"/>
      <c r="P37" s="123"/>
      <c r="Q37" s="123"/>
    </row>
    <row r="38" spans="2:17" s="94" customFormat="1" ht="20.25" customHeight="1">
      <c r="B38" s="16"/>
      <c r="C38" s="18"/>
      <c r="D38" s="18"/>
      <c r="E38" s="18"/>
      <c r="F38" s="98"/>
      <c r="G38" s="93"/>
      <c r="H38" s="106"/>
      <c r="I38" s="93"/>
      <c r="J38" s="17"/>
      <c r="K38" s="98"/>
      <c r="L38" s="121"/>
      <c r="M38" s="122"/>
      <c r="N38" s="123"/>
      <c r="O38" s="123"/>
      <c r="P38" s="123"/>
      <c r="Q38" s="123"/>
    </row>
    <row r="39" spans="2:13" ht="20.25">
      <c r="B39" s="86"/>
      <c r="C39" s="79"/>
      <c r="D39" s="79"/>
      <c r="E39" s="79"/>
      <c r="F39" s="109"/>
      <c r="G39" s="82"/>
      <c r="H39" s="110"/>
      <c r="I39" s="82"/>
      <c r="J39" s="83"/>
      <c r="K39" s="109"/>
      <c r="L39" s="121"/>
      <c r="M39" s="122">
        <f t="shared" si="0"/>
        <v>1</v>
      </c>
    </row>
    <row r="40" spans="2:13" ht="30" customHeight="1">
      <c r="B40" s="148" t="s">
        <v>16</v>
      </c>
      <c r="C40" s="148"/>
      <c r="D40" s="148"/>
      <c r="E40" s="148"/>
      <c r="F40" s="148"/>
      <c r="G40" s="148"/>
      <c r="H40" s="148"/>
      <c r="I40" s="148"/>
      <c r="J40" s="148"/>
      <c r="K40" s="148"/>
      <c r="M40" s="122">
        <f t="shared" si="0"/>
        <v>1</v>
      </c>
    </row>
    <row r="41" spans="2:13" ht="15">
      <c r="B41" s="148"/>
      <c r="C41" s="148"/>
      <c r="D41" s="148"/>
      <c r="E41" s="148"/>
      <c r="F41" s="148"/>
      <c r="G41" s="148"/>
      <c r="H41" s="148"/>
      <c r="I41" s="148"/>
      <c r="J41" s="148"/>
      <c r="K41" s="148"/>
      <c r="M41" s="122">
        <f t="shared" si="0"/>
        <v>1</v>
      </c>
    </row>
    <row r="42" spans="2:13" ht="15">
      <c r="B42" s="148"/>
      <c r="C42" s="148"/>
      <c r="D42" s="148"/>
      <c r="E42" s="148"/>
      <c r="F42" s="148"/>
      <c r="G42" s="148"/>
      <c r="H42" s="148"/>
      <c r="I42" s="148"/>
      <c r="J42" s="148"/>
      <c r="K42" s="148"/>
      <c r="M42" s="122" t="e">
        <f>DATEDIF('Sheet1 (2)'!#REF!,'Sheet1 (2)'!#REF!,"D")</f>
        <v>#REF!</v>
      </c>
    </row>
    <row r="43" spans="2:13" ht="15">
      <c r="B43" s="88"/>
      <c r="C43" s="88"/>
      <c r="D43" s="88"/>
      <c r="E43" s="88"/>
      <c r="F43" s="90"/>
      <c r="G43" s="89"/>
      <c r="H43" s="90"/>
      <c r="I43" s="89"/>
      <c r="J43" s="146"/>
      <c r="K43" s="90"/>
      <c r="L43" s="126"/>
      <c r="M43" s="122"/>
    </row>
    <row r="44" spans="1:17" s="99" customFormat="1" ht="20.25" customHeight="1">
      <c r="A44" s="131"/>
      <c r="B44" s="33"/>
      <c r="C44" s="34"/>
      <c r="D44" s="34"/>
      <c r="E44" s="34"/>
      <c r="F44" s="37"/>
      <c r="G44" s="36"/>
      <c r="H44" s="13"/>
      <c r="I44" s="36"/>
      <c r="J44" s="35"/>
      <c r="K44" s="37"/>
      <c r="L44" s="100"/>
      <c r="M44" s="122"/>
      <c r="N44" s="100"/>
      <c r="O44" s="100"/>
      <c r="P44" s="100"/>
      <c r="Q44" s="100"/>
    </row>
    <row r="45" spans="2:17" s="130" customFormat="1" ht="20.25" customHeight="1">
      <c r="B45" s="33"/>
      <c r="C45" s="40"/>
      <c r="D45" s="40"/>
      <c r="E45" s="40"/>
      <c r="F45" s="99"/>
      <c r="G45" s="36"/>
      <c r="H45" s="13"/>
      <c r="I45" s="41"/>
      <c r="J45" s="42"/>
      <c r="K45" s="99"/>
      <c r="L45" s="123"/>
      <c r="M45" s="122"/>
      <c r="N45" s="123"/>
      <c r="O45" s="123"/>
      <c r="P45" s="123"/>
      <c r="Q45" s="123"/>
    </row>
    <row r="46" spans="1:17" s="131" customFormat="1" ht="20.25" customHeight="1">
      <c r="A46" s="99"/>
      <c r="B46" s="33"/>
      <c r="C46" s="42"/>
      <c r="D46" s="42"/>
      <c r="E46" s="42"/>
      <c r="F46" s="99"/>
      <c r="G46" s="36"/>
      <c r="H46" s="13"/>
      <c r="I46" s="36"/>
      <c r="J46" s="42"/>
      <c r="K46" s="99"/>
      <c r="L46" s="121"/>
      <c r="M46" s="122"/>
      <c r="N46" s="121"/>
      <c r="O46" s="100"/>
      <c r="P46" s="100"/>
      <c r="Q46" s="121"/>
    </row>
    <row r="47" spans="2:17" s="132" customFormat="1" ht="20.25" customHeight="1">
      <c r="B47" s="112"/>
      <c r="C47" s="113"/>
      <c r="D47" s="113"/>
      <c r="E47" s="113"/>
      <c r="F47" s="114"/>
      <c r="G47" s="115"/>
      <c r="H47" s="116"/>
      <c r="I47" s="115"/>
      <c r="J47" s="117"/>
      <c r="K47" s="114"/>
      <c r="L47" s="121"/>
      <c r="M47" s="122"/>
      <c r="N47" s="123"/>
      <c r="O47" s="123"/>
      <c r="P47" s="123"/>
      <c r="Q47" s="123"/>
    </row>
    <row r="48" spans="2:17" s="108" customFormat="1" ht="21" customHeight="1">
      <c r="B48" s="112"/>
      <c r="C48" s="113"/>
      <c r="D48" s="113"/>
      <c r="E48" s="113"/>
      <c r="F48" s="114"/>
      <c r="G48" s="115"/>
      <c r="H48" s="116"/>
      <c r="I48" s="115"/>
      <c r="J48" s="117"/>
      <c r="K48" s="114"/>
      <c r="L48" s="121"/>
      <c r="M48" s="122"/>
      <c r="N48" s="121"/>
      <c r="O48" s="121"/>
      <c r="P48" s="121"/>
      <c r="Q48" s="121"/>
    </row>
    <row r="49" s="92" customFormat="1" ht="21" customHeight="1"/>
    <row r="50" spans="1:17" s="98" customFormat="1" ht="21" customHeight="1">
      <c r="A50" s="92"/>
      <c r="N50" s="100"/>
      <c r="O50" s="100"/>
      <c r="P50" s="100"/>
      <c r="Q50" s="100"/>
    </row>
    <row r="51" spans="2:17" s="108" customFormat="1" ht="21" customHeight="1">
      <c r="B51" s="112"/>
      <c r="C51" s="113"/>
      <c r="D51" s="113"/>
      <c r="E51" s="113"/>
      <c r="F51" s="114"/>
      <c r="G51" s="115"/>
      <c r="H51" s="116"/>
      <c r="I51" s="115"/>
      <c r="J51" s="117"/>
      <c r="K51" s="114"/>
      <c r="L51" s="121"/>
      <c r="M51" s="124"/>
      <c r="N51" s="121"/>
      <c r="O51" s="121"/>
      <c r="P51" s="121"/>
      <c r="Q51" s="121"/>
    </row>
    <row r="52" spans="2:17" s="108" customFormat="1" ht="21" customHeight="1">
      <c r="B52" s="112"/>
      <c r="C52" s="113"/>
      <c r="D52" s="113"/>
      <c r="E52" s="113"/>
      <c r="F52" s="114"/>
      <c r="G52" s="115"/>
      <c r="H52" s="116"/>
      <c r="I52" s="115"/>
      <c r="J52" s="117"/>
      <c r="K52" s="114"/>
      <c r="L52" s="121"/>
      <c r="M52" s="122"/>
      <c r="N52" s="121"/>
      <c r="O52" s="121"/>
      <c r="P52" s="121"/>
      <c r="Q52" s="121"/>
    </row>
    <row r="53" spans="2:17" s="111" customFormat="1" ht="20.25" customHeight="1">
      <c r="B53" s="112"/>
      <c r="C53" s="113"/>
      <c r="D53" s="113"/>
      <c r="E53" s="113"/>
      <c r="F53" s="114"/>
      <c r="G53" s="115"/>
      <c r="H53" s="116"/>
      <c r="I53" s="115"/>
      <c r="J53" s="117"/>
      <c r="K53" s="114"/>
      <c r="L53" s="121"/>
      <c r="M53" s="122"/>
      <c r="N53" s="123"/>
      <c r="O53" s="123"/>
      <c r="P53" s="123"/>
      <c r="Q53" s="123"/>
    </row>
    <row r="54" spans="2:17" s="111" customFormat="1" ht="20.25" customHeight="1">
      <c r="B54" s="112"/>
      <c r="C54" s="113"/>
      <c r="D54" s="113"/>
      <c r="E54" s="113"/>
      <c r="F54" s="114"/>
      <c r="G54" s="115"/>
      <c r="H54" s="116"/>
      <c r="I54" s="115"/>
      <c r="J54" s="117"/>
      <c r="K54" s="114"/>
      <c r="L54" s="121"/>
      <c r="M54" s="122"/>
      <c r="N54" s="123"/>
      <c r="O54" s="123"/>
      <c r="P54" s="123"/>
      <c r="Q54" s="123"/>
    </row>
    <row r="55" spans="2:17" s="111" customFormat="1" ht="20.25" customHeight="1">
      <c r="B55" s="112"/>
      <c r="C55" s="113"/>
      <c r="D55" s="113"/>
      <c r="E55" s="113"/>
      <c r="F55" s="114"/>
      <c r="G55" s="115"/>
      <c r="H55" s="116"/>
      <c r="I55" s="115"/>
      <c r="J55" s="117"/>
      <c r="K55" s="114"/>
      <c r="L55" s="121"/>
      <c r="M55" s="122"/>
      <c r="N55" s="123"/>
      <c r="O55" s="123"/>
      <c r="P55" s="123"/>
      <c r="Q55" s="123"/>
    </row>
    <row r="56" spans="2:17" s="111" customFormat="1" ht="20.25" customHeight="1">
      <c r="B56" s="112"/>
      <c r="C56" s="113"/>
      <c r="D56" s="113"/>
      <c r="E56" s="113"/>
      <c r="F56" s="114"/>
      <c r="G56" s="115"/>
      <c r="H56" s="116"/>
      <c r="I56" s="115"/>
      <c r="J56" s="117"/>
      <c r="K56" s="114"/>
      <c r="L56" s="121"/>
      <c r="M56" s="122"/>
      <c r="N56" s="123"/>
      <c r="O56" s="123"/>
      <c r="P56" s="123"/>
      <c r="Q56" s="123"/>
    </row>
    <row r="57" spans="2:11" ht="20.25">
      <c r="B57" s="112"/>
      <c r="C57" s="113"/>
      <c r="D57" s="113"/>
      <c r="E57" s="113"/>
      <c r="F57" s="114"/>
      <c r="G57" s="115"/>
      <c r="H57" s="116"/>
      <c r="I57" s="115"/>
      <c r="J57" s="117"/>
      <c r="K57" s="114"/>
    </row>
    <row r="58" spans="1:16" ht="20.25">
      <c r="A58" s="100"/>
      <c r="B58" s="113"/>
      <c r="C58" s="113"/>
      <c r="D58" s="113"/>
      <c r="E58" s="117"/>
      <c r="F58" s="115"/>
      <c r="G58" s="115"/>
      <c r="H58" s="116"/>
      <c r="I58" s="115"/>
      <c r="J58" s="117"/>
      <c r="K58" s="114"/>
      <c r="L58" s="100"/>
      <c r="M58" s="122"/>
      <c r="N58" s="100"/>
      <c r="O58" s="100"/>
      <c r="P58" s="100"/>
    </row>
    <row r="59" spans="1:13" ht="15">
      <c r="A59" s="94"/>
      <c r="B59" s="112"/>
      <c r="C59" s="112"/>
      <c r="D59" s="117"/>
      <c r="E59" s="117"/>
      <c r="F59" s="114"/>
      <c r="G59" s="76"/>
      <c r="H59" s="118"/>
      <c r="I59" s="76"/>
      <c r="J59" s="117"/>
      <c r="K59" s="44"/>
      <c r="M59" s="122"/>
    </row>
    <row r="60" spans="1:13" ht="20.25">
      <c r="A60" s="123"/>
      <c r="B60" s="112"/>
      <c r="C60" s="113"/>
      <c r="D60" s="113"/>
      <c r="E60" s="113"/>
      <c r="F60" s="114"/>
      <c r="G60" s="115"/>
      <c r="H60" s="116"/>
      <c r="I60" s="115"/>
      <c r="J60" s="117"/>
      <c r="K60" s="114"/>
      <c r="M60" s="122"/>
    </row>
    <row r="61" spans="1:13" ht="20.25">
      <c r="A61" s="94"/>
      <c r="B61" s="112"/>
      <c r="C61" s="113"/>
      <c r="D61" s="113"/>
      <c r="E61" s="113"/>
      <c r="F61" s="114"/>
      <c r="G61" s="115"/>
      <c r="H61" s="116"/>
      <c r="I61" s="115"/>
      <c r="J61" s="117"/>
      <c r="K61" s="114"/>
      <c r="L61" s="100"/>
      <c r="M61" s="122"/>
    </row>
    <row r="62" spans="1:13" ht="20.25">
      <c r="A62" s="123"/>
      <c r="B62" s="112"/>
      <c r="C62" s="113"/>
      <c r="D62" s="113"/>
      <c r="E62" s="113"/>
      <c r="F62" s="114"/>
      <c r="G62" s="115"/>
      <c r="H62" s="116"/>
      <c r="I62" s="115"/>
      <c r="J62" s="117"/>
      <c r="K62" s="114"/>
      <c r="L62" s="100"/>
      <c r="M62" s="122"/>
    </row>
    <row r="63" spans="2:13" s="123" customFormat="1" ht="20.25" customHeight="1">
      <c r="B63" s="112"/>
      <c r="C63" s="113"/>
      <c r="D63" s="113"/>
      <c r="E63" s="113"/>
      <c r="F63" s="114"/>
      <c r="G63" s="115"/>
      <c r="H63" s="116"/>
      <c r="I63" s="115"/>
      <c r="J63" s="117"/>
      <c r="K63" s="114"/>
      <c r="M63" s="122"/>
    </row>
    <row r="64" spans="2:13" ht="20.25">
      <c r="B64" s="112"/>
      <c r="C64" s="113"/>
      <c r="D64" s="113"/>
      <c r="E64" s="113"/>
      <c r="F64" s="114"/>
      <c r="G64" s="115"/>
      <c r="H64" s="116"/>
      <c r="I64" s="115"/>
      <c r="J64" s="117"/>
      <c r="K64" s="114"/>
      <c r="M64" s="122"/>
    </row>
    <row r="65" spans="1:17" s="94" customFormat="1" ht="20.25" customHeight="1">
      <c r="A65" s="107"/>
      <c r="B65" s="6"/>
      <c r="C65" s="7"/>
      <c r="D65" s="7"/>
      <c r="E65" s="7"/>
      <c r="F65" s="5"/>
      <c r="G65" s="26"/>
      <c r="H65" s="13"/>
      <c r="I65" s="26"/>
      <c r="J65" s="7"/>
      <c r="K65" s="5"/>
      <c r="L65" s="123"/>
      <c r="M65" s="122"/>
      <c r="N65" s="123"/>
      <c r="O65" s="123"/>
      <c r="P65" s="123"/>
      <c r="Q65" s="123"/>
    </row>
    <row r="66" spans="1:17" s="94" customFormat="1" ht="20.25" customHeight="1">
      <c r="A66" s="123"/>
      <c r="B66" s="6"/>
      <c r="C66" s="27"/>
      <c r="D66" s="27"/>
      <c r="E66" s="27"/>
      <c r="F66" s="5"/>
      <c r="G66" s="26"/>
      <c r="H66" s="103"/>
      <c r="I66" s="26"/>
      <c r="J66" s="7"/>
      <c r="K66" s="5"/>
      <c r="L66" s="100"/>
      <c r="M66" s="122"/>
      <c r="N66" s="123"/>
      <c r="O66" s="123"/>
      <c r="P66" s="123"/>
      <c r="Q66" s="123"/>
    </row>
    <row r="67" spans="1:17" s="98" customFormat="1" ht="20.25" customHeight="1">
      <c r="A67" s="123">
        <v>13</v>
      </c>
      <c r="B67" s="23"/>
      <c r="C67" s="25"/>
      <c r="D67" s="25"/>
      <c r="E67" s="25"/>
      <c r="F67" s="100"/>
      <c r="G67" s="26"/>
      <c r="H67" s="19"/>
      <c r="I67" s="26"/>
      <c r="J67" s="24"/>
      <c r="K67" s="5"/>
      <c r="L67" s="123"/>
      <c r="M67" s="122"/>
      <c r="N67" s="123"/>
      <c r="O67" s="123"/>
      <c r="P67" s="123"/>
      <c r="Q67" s="100"/>
    </row>
    <row r="68" spans="1:17" s="98" customFormat="1" ht="20.25" customHeight="1">
      <c r="A68" s="123">
        <v>14</v>
      </c>
      <c r="B68" s="23"/>
      <c r="C68" s="25"/>
      <c r="D68" s="25"/>
      <c r="E68" s="25"/>
      <c r="F68" s="100"/>
      <c r="G68" s="26"/>
      <c r="H68" s="19"/>
      <c r="I68" s="26"/>
      <c r="J68" s="24"/>
      <c r="K68" s="5"/>
      <c r="L68" s="123"/>
      <c r="M68" s="122"/>
      <c r="N68" s="123"/>
      <c r="O68" s="123"/>
      <c r="P68" s="123"/>
      <c r="Q68" s="100"/>
    </row>
    <row r="69" spans="1:17" s="94" customFormat="1" ht="20.25" customHeight="1">
      <c r="A69" s="123">
        <v>6</v>
      </c>
      <c r="B69" s="6"/>
      <c r="C69" s="27"/>
      <c r="D69" s="27"/>
      <c r="E69" s="27"/>
      <c r="F69" s="5"/>
      <c r="G69" s="26"/>
      <c r="H69" s="103"/>
      <c r="I69" s="26"/>
      <c r="J69" s="7"/>
      <c r="K69" s="5"/>
      <c r="L69" s="123"/>
      <c r="M69" s="122"/>
      <c r="N69" s="123"/>
      <c r="O69" s="123"/>
      <c r="P69" s="123"/>
      <c r="Q69" s="123"/>
    </row>
    <row r="70" spans="1:17" s="98" customFormat="1" ht="20.25" customHeight="1">
      <c r="A70" s="123">
        <v>15</v>
      </c>
      <c r="B70" s="23"/>
      <c r="C70" s="25"/>
      <c r="D70" s="25"/>
      <c r="E70" s="25"/>
      <c r="F70" s="100"/>
      <c r="G70" s="26"/>
      <c r="H70" s="19"/>
      <c r="I70" s="26"/>
      <c r="J70" s="24"/>
      <c r="K70" s="5"/>
      <c r="L70" s="123"/>
      <c r="M70" s="122"/>
      <c r="N70" s="123"/>
      <c r="O70" s="123"/>
      <c r="P70" s="123"/>
      <c r="Q70" s="100"/>
    </row>
    <row r="71" spans="1:17" s="98" customFormat="1" ht="20.25" customHeight="1">
      <c r="A71" s="123">
        <v>7</v>
      </c>
      <c r="B71" s="23"/>
      <c r="C71" s="24"/>
      <c r="D71" s="24"/>
      <c r="E71" s="24"/>
      <c r="F71" s="100"/>
      <c r="G71" s="26"/>
      <c r="H71" s="19"/>
      <c r="I71" s="26"/>
      <c r="J71" s="24"/>
      <c r="K71" s="5"/>
      <c r="L71" s="123"/>
      <c r="M71" s="122"/>
      <c r="N71" s="100"/>
      <c r="O71" s="100"/>
      <c r="P71" s="100"/>
      <c r="Q71" s="100"/>
    </row>
    <row r="72" spans="1:17" s="94" customFormat="1" ht="20.25" customHeight="1">
      <c r="A72" s="123">
        <v>16</v>
      </c>
      <c r="B72" s="23"/>
      <c r="C72" s="25"/>
      <c r="D72" s="25"/>
      <c r="E72" s="25"/>
      <c r="F72" s="100"/>
      <c r="G72" s="26"/>
      <c r="H72" s="19"/>
      <c r="I72" s="26"/>
      <c r="J72" s="24"/>
      <c r="K72" s="5"/>
      <c r="L72" s="123"/>
      <c r="M72" s="122"/>
      <c r="N72" s="123"/>
      <c r="O72" s="123"/>
      <c r="P72" s="123"/>
      <c r="Q72" s="123"/>
    </row>
    <row r="73" spans="1:17" s="94" customFormat="1" ht="20.25" customHeight="1">
      <c r="A73" s="107"/>
      <c r="B73" s="6"/>
      <c r="C73" s="7"/>
      <c r="D73" s="7"/>
      <c r="E73" s="7"/>
      <c r="F73" s="5"/>
      <c r="G73" s="26"/>
      <c r="H73" s="13"/>
      <c r="I73" s="26"/>
      <c r="J73" s="7"/>
      <c r="K73" s="5"/>
      <c r="L73" s="123"/>
      <c r="M73" s="122"/>
      <c r="N73" s="123"/>
      <c r="O73" s="123"/>
      <c r="P73" s="123"/>
      <c r="Q73" s="123"/>
    </row>
    <row r="74" spans="1:17" s="94" customFormat="1" ht="20.25" customHeight="1">
      <c r="A74" s="123"/>
      <c r="B74" s="6"/>
      <c r="C74" s="7"/>
      <c r="D74" s="7"/>
      <c r="E74" s="7"/>
      <c r="F74" s="5"/>
      <c r="G74" s="26"/>
      <c r="H74" s="13"/>
      <c r="I74" s="26"/>
      <c r="J74" s="7"/>
      <c r="K74" s="5"/>
      <c r="L74" s="123"/>
      <c r="M74" s="122"/>
      <c r="N74" s="123"/>
      <c r="O74" s="123"/>
      <c r="P74" s="123"/>
      <c r="Q74" s="123"/>
    </row>
    <row r="75" spans="2:17" s="94" customFormat="1" ht="20.25" customHeight="1">
      <c r="B75" s="6"/>
      <c r="C75" s="7"/>
      <c r="D75" s="7"/>
      <c r="E75" s="7"/>
      <c r="F75" s="5"/>
      <c r="G75" s="26"/>
      <c r="H75" s="13"/>
      <c r="I75" s="26"/>
      <c r="J75" s="7"/>
      <c r="K75" s="5"/>
      <c r="L75" s="100"/>
      <c r="M75" s="122"/>
      <c r="N75" s="123"/>
      <c r="O75" s="123"/>
      <c r="P75" s="123"/>
      <c r="Q75" s="123"/>
    </row>
    <row r="76" spans="1:17" s="94" customFormat="1" ht="20.25" customHeight="1">
      <c r="A76" s="107"/>
      <c r="B76" s="6"/>
      <c r="C76" s="25"/>
      <c r="D76" s="27"/>
      <c r="E76" s="27"/>
      <c r="F76" s="5"/>
      <c r="G76" s="26"/>
      <c r="H76" s="19"/>
      <c r="I76" s="26"/>
      <c r="J76" s="7"/>
      <c r="K76" s="5"/>
      <c r="L76" s="100"/>
      <c r="M76" s="122"/>
      <c r="N76" s="123"/>
      <c r="O76" s="123"/>
      <c r="P76" s="123"/>
      <c r="Q76" s="123"/>
    </row>
    <row r="77" spans="1:17" s="94" customFormat="1" ht="20.25" customHeight="1">
      <c r="A77" s="98"/>
      <c r="B77" s="23"/>
      <c r="C77" s="24"/>
      <c r="D77" s="24"/>
      <c r="E77" s="24"/>
      <c r="F77" s="100"/>
      <c r="G77" s="26"/>
      <c r="H77" s="102"/>
      <c r="I77" s="26"/>
      <c r="J77" s="24"/>
      <c r="K77" s="5"/>
      <c r="L77" s="100"/>
      <c r="M77" s="122"/>
      <c r="N77" s="100"/>
      <c r="O77" s="100"/>
      <c r="P77" s="100"/>
      <c r="Q77" s="123"/>
    </row>
    <row r="78" spans="1:17" s="94" customFormat="1" ht="20.25" customHeight="1">
      <c r="A78" s="123">
        <v>22</v>
      </c>
      <c r="B78" s="23"/>
      <c r="C78" s="25"/>
      <c r="D78" s="25"/>
      <c r="E78" s="25"/>
      <c r="F78" s="100"/>
      <c r="G78" s="26"/>
      <c r="H78" s="101"/>
      <c r="I78" s="26"/>
      <c r="J78" s="24"/>
      <c r="K78" s="5"/>
      <c r="L78" s="123"/>
      <c r="M78" s="122"/>
      <c r="N78" s="123"/>
      <c r="O78" s="123"/>
      <c r="P78" s="123"/>
      <c r="Q78" s="123"/>
    </row>
    <row r="79" spans="1:17" s="94" customFormat="1" ht="20.25" customHeight="1">
      <c r="A79" s="123"/>
      <c r="B79" s="6"/>
      <c r="C79" s="27"/>
      <c r="D79" s="27"/>
      <c r="E79" s="27"/>
      <c r="F79" s="5"/>
      <c r="G79" s="26"/>
      <c r="H79" s="13"/>
      <c r="I79" s="26"/>
      <c r="J79" s="7"/>
      <c r="K79" s="5"/>
      <c r="L79" s="100"/>
      <c r="M79" s="122"/>
      <c r="N79" s="123"/>
      <c r="O79" s="123"/>
      <c r="P79" s="123"/>
      <c r="Q79" s="123"/>
    </row>
    <row r="80" spans="1:16" s="100" customFormat="1" ht="20.25" customHeight="1">
      <c r="A80" s="123"/>
      <c r="B80" s="6"/>
      <c r="C80" s="27"/>
      <c r="D80" s="27"/>
      <c r="E80" s="27"/>
      <c r="F80" s="5"/>
      <c r="G80" s="26"/>
      <c r="H80" s="13"/>
      <c r="I80" s="26"/>
      <c r="J80" s="7"/>
      <c r="K80" s="5"/>
      <c r="M80" s="122"/>
      <c r="N80" s="123"/>
      <c r="O80" s="123"/>
      <c r="P80" s="123"/>
    </row>
    <row r="81" spans="1:16" ht="20.25" customHeight="1">
      <c r="A81" s="123"/>
      <c r="B81" s="6"/>
      <c r="C81" s="27"/>
      <c r="D81" s="27"/>
      <c r="E81" s="27"/>
      <c r="F81" s="5"/>
      <c r="G81" s="26"/>
      <c r="H81" s="13"/>
      <c r="I81" s="26"/>
      <c r="J81" s="7"/>
      <c r="K81" s="5"/>
      <c r="L81" s="100"/>
      <c r="M81" s="122"/>
      <c r="N81" s="29"/>
      <c r="O81" s="100"/>
      <c r="P81" s="29"/>
    </row>
    <row r="82" spans="2:13" ht="20.25" customHeight="1">
      <c r="B82" s="6"/>
      <c r="C82" s="7"/>
      <c r="D82" s="7"/>
      <c r="E82" s="7"/>
      <c r="F82" s="5"/>
      <c r="G82" s="26"/>
      <c r="H82" s="13"/>
      <c r="I82" s="26"/>
      <c r="J82" s="7"/>
      <c r="K82" s="5"/>
      <c r="M82" s="122"/>
    </row>
    <row r="83" spans="1:13" ht="20.25" customHeight="1">
      <c r="A83" s="123"/>
      <c r="B83" s="6"/>
      <c r="C83" s="7"/>
      <c r="D83" s="7"/>
      <c r="E83" s="7"/>
      <c r="F83" s="5"/>
      <c r="G83" s="26"/>
      <c r="H83" s="13"/>
      <c r="I83" s="26"/>
      <c r="J83" s="7"/>
      <c r="K83" s="5"/>
      <c r="M83" s="122"/>
    </row>
    <row r="84" spans="1:13" ht="20.25" customHeight="1">
      <c r="A84" s="94"/>
      <c r="B84" s="23"/>
      <c r="C84" s="23"/>
      <c r="D84" s="24"/>
      <c r="E84" s="24"/>
      <c r="F84" s="100"/>
      <c r="G84" s="26"/>
      <c r="I84" s="26"/>
      <c r="J84" s="24"/>
      <c r="K84" s="5"/>
      <c r="M84" s="122"/>
    </row>
    <row r="85" spans="1:13" ht="20.25" customHeight="1">
      <c r="A85" s="123">
        <v>10</v>
      </c>
      <c r="B85" s="23"/>
      <c r="C85" s="23"/>
      <c r="D85" s="23"/>
      <c r="E85" s="23"/>
      <c r="F85" s="100"/>
      <c r="G85" s="26"/>
      <c r="H85" s="19"/>
      <c r="I85" s="26"/>
      <c r="J85" s="23"/>
      <c r="K85" s="5"/>
      <c r="M85" s="122"/>
    </row>
    <row r="86" spans="1:13" ht="20.25" customHeight="1">
      <c r="A86" s="123">
        <v>1</v>
      </c>
      <c r="B86" s="23"/>
      <c r="C86" s="25"/>
      <c r="D86" s="25"/>
      <c r="E86" s="25"/>
      <c r="F86" s="100"/>
      <c r="G86" s="26"/>
      <c r="H86" s="19"/>
      <c r="I86" s="26"/>
      <c r="J86" s="24"/>
      <c r="K86" s="5"/>
      <c r="M86" s="122"/>
    </row>
    <row r="87" spans="2:13" ht="20.25" customHeight="1">
      <c r="B87" s="6"/>
      <c r="C87" s="7"/>
      <c r="D87" s="7"/>
      <c r="E87" s="7"/>
      <c r="F87" s="5"/>
      <c r="G87" s="26"/>
      <c r="H87" s="13"/>
      <c r="I87" s="26"/>
      <c r="J87" s="7"/>
      <c r="K87" s="5"/>
      <c r="M87" s="122"/>
    </row>
    <row r="88" spans="1:13" ht="20.25" customHeight="1">
      <c r="A88" s="123">
        <v>21</v>
      </c>
      <c r="B88" s="6"/>
      <c r="C88" s="27"/>
      <c r="D88" s="27"/>
      <c r="E88" s="27"/>
      <c r="F88" s="100"/>
      <c r="G88" s="26"/>
      <c r="H88" s="13"/>
      <c r="I88" s="26"/>
      <c r="J88" s="7"/>
      <c r="K88" s="5"/>
      <c r="M88" s="122"/>
    </row>
    <row r="89" spans="1:13" ht="20.25" customHeight="1">
      <c r="A89" s="123"/>
      <c r="B89" s="6"/>
      <c r="C89" s="7"/>
      <c r="D89" s="7"/>
      <c r="E89" s="7"/>
      <c r="F89" s="5"/>
      <c r="G89" s="26"/>
      <c r="H89" s="13"/>
      <c r="I89" s="26"/>
      <c r="J89" s="7"/>
      <c r="K89" s="5"/>
      <c r="M89" s="122"/>
    </row>
    <row r="90" spans="1:13" ht="20.25" customHeight="1">
      <c r="A90" s="123"/>
      <c r="B90" s="6"/>
      <c r="C90" s="27"/>
      <c r="D90" s="27"/>
      <c r="E90" s="27"/>
      <c r="F90" s="5"/>
      <c r="G90" s="26"/>
      <c r="H90" s="13"/>
      <c r="I90" s="26"/>
      <c r="J90" s="7"/>
      <c r="K90" s="5"/>
      <c r="L90" s="100"/>
      <c r="M90" s="122"/>
    </row>
    <row r="91" spans="1:13" ht="20.25" customHeight="1">
      <c r="A91" s="123"/>
      <c r="B91" s="6"/>
      <c r="C91" s="27"/>
      <c r="D91" s="27"/>
      <c r="E91" s="27"/>
      <c r="F91" s="5"/>
      <c r="G91" s="26"/>
      <c r="H91" s="13"/>
      <c r="I91" s="26"/>
      <c r="J91" s="7"/>
      <c r="K91" s="5"/>
      <c r="L91" s="100"/>
      <c r="M91" s="122"/>
    </row>
    <row r="92" spans="1:13" ht="20.25" customHeight="1">
      <c r="A92" s="123"/>
      <c r="B92" s="23"/>
      <c r="C92" s="25"/>
      <c r="D92" s="25"/>
      <c r="E92" s="25"/>
      <c r="F92" s="100"/>
      <c r="G92" s="26"/>
      <c r="I92" s="29"/>
      <c r="J92" s="24"/>
      <c r="K92" s="100"/>
      <c r="M92" s="122"/>
    </row>
    <row r="93" spans="1:16" ht="20.25" customHeight="1">
      <c r="A93" s="98">
        <v>1</v>
      </c>
      <c r="B93" s="6"/>
      <c r="C93" s="7"/>
      <c r="D93" s="7"/>
      <c r="E93" s="7"/>
      <c r="F93" s="5"/>
      <c r="G93" s="26"/>
      <c r="H93" s="13"/>
      <c r="I93" s="26"/>
      <c r="J93" s="7"/>
      <c r="K93" s="5"/>
      <c r="L93" s="100"/>
      <c r="M93" s="122"/>
      <c r="N93" s="100"/>
      <c r="O93" s="100"/>
      <c r="P93" s="100"/>
    </row>
    <row r="94" spans="1:16" ht="20.25" customHeight="1">
      <c r="A94" s="100"/>
      <c r="B94" s="6"/>
      <c r="C94" s="27"/>
      <c r="D94" s="27"/>
      <c r="E94" s="27"/>
      <c r="F94" s="5"/>
      <c r="G94" s="26"/>
      <c r="H94" s="13"/>
      <c r="I94" s="26"/>
      <c r="J94" s="7"/>
      <c r="K94" s="5"/>
      <c r="L94" s="100"/>
      <c r="M94" s="122"/>
      <c r="N94" s="100"/>
      <c r="O94" s="100"/>
      <c r="P94" s="100"/>
    </row>
    <row r="95" spans="1:16" ht="15">
      <c r="A95" s="100"/>
      <c r="B95" s="6"/>
      <c r="C95" s="27"/>
      <c r="D95" s="27"/>
      <c r="E95" s="27"/>
      <c r="F95" s="5"/>
      <c r="G95" s="26"/>
      <c r="H95" s="13"/>
      <c r="I95" s="26"/>
      <c r="J95" s="7"/>
      <c r="K95" s="5"/>
      <c r="L95" s="100"/>
      <c r="M95" s="122"/>
      <c r="N95" s="100"/>
      <c r="O95" s="100"/>
      <c r="P95" s="100"/>
    </row>
    <row r="96" spans="1:13" ht="20.25" customHeight="1">
      <c r="A96" s="94">
        <v>1</v>
      </c>
      <c r="B96" s="23"/>
      <c r="C96" s="24"/>
      <c r="D96" s="24"/>
      <c r="E96" s="24"/>
      <c r="F96" s="100"/>
      <c r="G96" s="26"/>
      <c r="I96" s="26"/>
      <c r="J96" s="24"/>
      <c r="K96" s="5"/>
      <c r="M96" s="122"/>
    </row>
    <row r="97" spans="1:13" ht="20.25" customHeight="1">
      <c r="A97" s="123">
        <v>2</v>
      </c>
      <c r="B97" s="23"/>
      <c r="C97" s="25"/>
      <c r="D97" s="25"/>
      <c r="E97" s="25"/>
      <c r="F97" s="100"/>
      <c r="G97" s="26"/>
      <c r="H97" s="19"/>
      <c r="I97" s="26"/>
      <c r="J97" s="24"/>
      <c r="K97" s="5"/>
      <c r="M97" s="122"/>
    </row>
    <row r="98" spans="1:13" ht="20.25" customHeight="1">
      <c r="A98" s="123">
        <v>17</v>
      </c>
      <c r="B98" s="23"/>
      <c r="C98" s="25"/>
      <c r="D98" s="25"/>
      <c r="E98" s="25"/>
      <c r="F98" s="100"/>
      <c r="G98" s="26"/>
      <c r="I98" s="26"/>
      <c r="J98" s="24"/>
      <c r="K98" s="5"/>
      <c r="M98" s="122"/>
    </row>
    <row r="99" spans="1:16" s="100" customFormat="1" ht="20.25" customHeight="1">
      <c r="A99" s="94">
        <v>1</v>
      </c>
      <c r="B99" s="23"/>
      <c r="C99" s="24"/>
      <c r="D99" s="24"/>
      <c r="E99" s="24"/>
      <c r="G99" s="26"/>
      <c r="H99" s="101"/>
      <c r="I99" s="26"/>
      <c r="J99" s="24"/>
      <c r="K99" s="5"/>
      <c r="L99" s="123"/>
      <c r="M99" s="122"/>
      <c r="N99" s="123"/>
      <c r="O99" s="123"/>
      <c r="P99" s="123"/>
    </row>
    <row r="100" spans="1:13" ht="20.25" customHeight="1">
      <c r="A100" s="94">
        <v>1</v>
      </c>
      <c r="B100" s="23"/>
      <c r="C100" s="24"/>
      <c r="D100" s="24"/>
      <c r="E100" s="24"/>
      <c r="F100" s="100"/>
      <c r="G100" s="26"/>
      <c r="I100" s="26"/>
      <c r="J100" s="24"/>
      <c r="K100" s="5"/>
      <c r="M100" s="122"/>
    </row>
    <row r="101" spans="1:13" ht="20.25" customHeight="1">
      <c r="A101" s="123"/>
      <c r="B101" s="23"/>
      <c r="C101" s="7"/>
      <c r="D101" s="25"/>
      <c r="E101" s="25"/>
      <c r="F101" s="100"/>
      <c r="G101" s="26"/>
      <c r="H101" s="13"/>
      <c r="I101" s="26"/>
      <c r="J101" s="24"/>
      <c r="K101" s="100"/>
      <c r="M101" s="122"/>
    </row>
    <row r="102" spans="1:13" ht="20.25" customHeight="1">
      <c r="A102" s="94">
        <v>1</v>
      </c>
      <c r="B102" s="23"/>
      <c r="C102" s="24"/>
      <c r="D102" s="24"/>
      <c r="E102" s="24"/>
      <c r="F102" s="100"/>
      <c r="G102" s="26"/>
      <c r="I102" s="26"/>
      <c r="J102" s="24"/>
      <c r="K102" s="5"/>
      <c r="M102" s="122"/>
    </row>
    <row r="103" spans="1:13" ht="20.25" customHeight="1">
      <c r="A103" s="94"/>
      <c r="B103" s="23"/>
      <c r="C103" s="23"/>
      <c r="D103" s="24"/>
      <c r="E103" s="24"/>
      <c r="F103" s="100"/>
      <c r="G103" s="26"/>
      <c r="I103" s="26"/>
      <c r="J103" s="24"/>
      <c r="K103" s="5"/>
      <c r="M103" s="122"/>
    </row>
    <row r="104" spans="1:13" ht="20.25" customHeight="1">
      <c r="A104" s="123">
        <v>11</v>
      </c>
      <c r="B104" s="23"/>
      <c r="C104" s="23"/>
      <c r="D104" s="23"/>
      <c r="E104" s="23"/>
      <c r="F104" s="100"/>
      <c r="G104" s="26"/>
      <c r="H104" s="19"/>
      <c r="I104" s="26"/>
      <c r="J104" s="23"/>
      <c r="K104" s="5"/>
      <c r="M104" s="122"/>
    </row>
    <row r="105" spans="1:13" ht="15">
      <c r="A105" s="123"/>
      <c r="B105" s="23"/>
      <c r="C105" s="24"/>
      <c r="D105" s="24"/>
      <c r="E105" s="24"/>
      <c r="F105" s="100"/>
      <c r="G105" s="26"/>
      <c r="H105" s="13"/>
      <c r="I105" s="26"/>
      <c r="J105" s="24"/>
      <c r="K105" s="5"/>
      <c r="M105" s="122"/>
    </row>
    <row r="106" spans="1:13" ht="20.25" customHeight="1">
      <c r="A106" s="123"/>
      <c r="B106" s="6"/>
      <c r="C106" s="25"/>
      <c r="D106" s="27"/>
      <c r="E106" s="27"/>
      <c r="F106" s="5"/>
      <c r="G106" s="26"/>
      <c r="H106" s="13"/>
      <c r="I106" s="26"/>
      <c r="J106" s="7"/>
      <c r="K106" s="5"/>
      <c r="L106" s="100"/>
      <c r="M106" s="122"/>
    </row>
    <row r="107" spans="1:13" ht="20.25" customHeight="1">
      <c r="A107" s="123">
        <v>18</v>
      </c>
      <c r="B107" s="23"/>
      <c r="C107" s="25"/>
      <c r="D107" s="25"/>
      <c r="E107" s="25"/>
      <c r="F107" s="100"/>
      <c r="G107" s="26"/>
      <c r="I107" s="26"/>
      <c r="J107" s="24"/>
      <c r="K107" s="5"/>
      <c r="M107" s="122"/>
    </row>
    <row r="108" spans="1:13" ht="20.25" customHeight="1">
      <c r="A108" s="123">
        <v>3</v>
      </c>
      <c r="B108" s="23"/>
      <c r="C108" s="25"/>
      <c r="D108" s="25"/>
      <c r="E108" s="25"/>
      <c r="F108" s="100"/>
      <c r="G108" s="26"/>
      <c r="H108" s="19"/>
      <c r="I108" s="26"/>
      <c r="J108" s="24"/>
      <c r="K108" s="5"/>
      <c r="M108" s="122"/>
    </row>
    <row r="109" spans="2:13" ht="20.25" customHeight="1">
      <c r="B109" s="6"/>
      <c r="C109" s="7"/>
      <c r="D109" s="7"/>
      <c r="E109" s="7"/>
      <c r="F109" s="5"/>
      <c r="G109" s="26"/>
      <c r="H109" s="13"/>
      <c r="I109" s="26"/>
      <c r="J109" s="7"/>
      <c r="K109" s="5"/>
      <c r="M109" s="122"/>
    </row>
    <row r="110" spans="1:13" ht="15">
      <c r="A110" s="123">
        <v>24</v>
      </c>
      <c r="B110" s="23"/>
      <c r="C110" s="25"/>
      <c r="D110" s="25"/>
      <c r="E110" s="25"/>
      <c r="F110" s="100"/>
      <c r="G110" s="26"/>
      <c r="I110" s="26"/>
      <c r="J110" s="24"/>
      <c r="K110" s="100"/>
      <c r="M110" s="122"/>
    </row>
    <row r="111" spans="1:13" ht="15">
      <c r="A111" s="123"/>
      <c r="B111" s="23"/>
      <c r="C111" s="7"/>
      <c r="D111" s="25"/>
      <c r="E111" s="25"/>
      <c r="F111" s="100"/>
      <c r="G111" s="26"/>
      <c r="H111" s="13"/>
      <c r="I111" s="26"/>
      <c r="J111" s="24"/>
      <c r="K111" s="100"/>
      <c r="M111" s="122"/>
    </row>
    <row r="112" spans="1:16" ht="15">
      <c r="A112" s="98">
        <v>1</v>
      </c>
      <c r="B112" s="6"/>
      <c r="C112" s="7"/>
      <c r="D112" s="7"/>
      <c r="E112" s="7"/>
      <c r="F112" s="5"/>
      <c r="G112" s="26"/>
      <c r="H112" s="13"/>
      <c r="I112" s="26"/>
      <c r="J112" s="7"/>
      <c r="K112" s="5"/>
      <c r="L112" s="100"/>
      <c r="M112" s="122"/>
      <c r="N112" s="100"/>
      <c r="O112" s="100"/>
      <c r="P112" s="100"/>
    </row>
    <row r="113" spans="1:13" ht="20.25" customHeight="1">
      <c r="A113" s="123">
        <v>23</v>
      </c>
      <c r="B113" s="23"/>
      <c r="C113" s="25"/>
      <c r="D113" s="25"/>
      <c r="E113" s="25"/>
      <c r="F113" s="100"/>
      <c r="G113" s="26"/>
      <c r="H113" s="13"/>
      <c r="I113" s="26"/>
      <c r="J113" s="24"/>
      <c r="K113" s="5"/>
      <c r="M113" s="122"/>
    </row>
    <row r="114" spans="2:13" ht="20.25" customHeight="1">
      <c r="B114" s="23"/>
      <c r="C114" s="24"/>
      <c r="D114" s="24"/>
      <c r="E114" s="24"/>
      <c r="F114" s="100"/>
      <c r="G114" s="26"/>
      <c r="H114" s="13"/>
      <c r="I114" s="26"/>
      <c r="J114" s="24"/>
      <c r="K114" s="5"/>
      <c r="M114" s="122"/>
    </row>
    <row r="115" spans="1:14" ht="20.25" customHeight="1">
      <c r="A115" s="123"/>
      <c r="B115" s="6"/>
      <c r="C115" s="25"/>
      <c r="D115" s="7"/>
      <c r="E115" s="7"/>
      <c r="F115" s="5"/>
      <c r="G115" s="26"/>
      <c r="H115" s="13"/>
      <c r="I115" s="26"/>
      <c r="J115" s="7"/>
      <c r="K115" s="5"/>
      <c r="M115" s="122"/>
      <c r="N115" s="122"/>
    </row>
    <row r="116" spans="1:16" ht="15">
      <c r="A116" s="100">
        <v>1</v>
      </c>
      <c r="B116" s="6"/>
      <c r="C116" s="7"/>
      <c r="D116" s="7"/>
      <c r="E116" s="7"/>
      <c r="F116" s="5"/>
      <c r="G116" s="26"/>
      <c r="H116" s="13"/>
      <c r="I116" s="26"/>
      <c r="J116" s="7"/>
      <c r="K116" s="5"/>
      <c r="L116" s="100"/>
      <c r="M116" s="122"/>
      <c r="N116" s="100"/>
      <c r="O116" s="127"/>
      <c r="P116" s="100"/>
    </row>
    <row r="117" spans="2:13" ht="20.25" customHeight="1">
      <c r="B117" s="22"/>
      <c r="C117" s="22"/>
      <c r="D117" s="22"/>
      <c r="E117" s="22"/>
      <c r="F117" s="28"/>
      <c r="G117" s="96"/>
      <c r="I117" s="96"/>
      <c r="J117" s="22"/>
      <c r="K117" s="28"/>
      <c r="M117" s="122"/>
    </row>
    <row r="118" spans="2:13" ht="20.25" customHeight="1">
      <c r="B118" s="22"/>
      <c r="C118" s="22"/>
      <c r="D118" s="22"/>
      <c r="E118" s="22"/>
      <c r="F118" s="28"/>
      <c r="G118" s="96"/>
      <c r="H118" s="104"/>
      <c r="I118" s="96"/>
      <c r="J118" s="22"/>
      <c r="K118" s="28"/>
      <c r="M118" s="122"/>
    </row>
    <row r="119" spans="2:13" ht="20.25" customHeight="1">
      <c r="B119" s="22"/>
      <c r="C119" s="22"/>
      <c r="D119" s="22"/>
      <c r="E119" s="22"/>
      <c r="F119" s="28"/>
      <c r="G119" s="96"/>
      <c r="H119" s="104"/>
      <c r="I119" s="96"/>
      <c r="J119" s="22"/>
      <c r="K119" s="28"/>
      <c r="M119" s="122"/>
    </row>
    <row r="120" spans="1:16" s="100" customFormat="1" ht="20.25" customHeight="1">
      <c r="A120" s="107"/>
      <c r="B120"/>
      <c r="C120"/>
      <c r="D120"/>
      <c r="E120"/>
      <c r="F120" s="95"/>
      <c r="G120" s="95"/>
      <c r="H120" s="101"/>
      <c r="I120" s="95"/>
      <c r="J120"/>
      <c r="K120" s="95"/>
      <c r="L120" s="123"/>
      <c r="M120" s="122"/>
      <c r="N120" s="123"/>
      <c r="O120" s="123"/>
      <c r="P120" s="123"/>
    </row>
    <row r="121" spans="1:16" s="100" customFormat="1" ht="20.25" customHeight="1">
      <c r="A121" s="107"/>
      <c r="B121"/>
      <c r="C121"/>
      <c r="D121"/>
      <c r="E121"/>
      <c r="F121" s="95"/>
      <c r="G121" s="95"/>
      <c r="H121" s="101"/>
      <c r="I121" s="95"/>
      <c r="J121"/>
      <c r="K121" s="95"/>
      <c r="L121" s="123"/>
      <c r="M121" s="122"/>
      <c r="N121" s="123"/>
      <c r="O121" s="123"/>
      <c r="P121" s="123"/>
    </row>
    <row r="122" ht="20.25" customHeight="1">
      <c r="M122" s="122"/>
    </row>
    <row r="123" spans="1:13" ht="20.25" customHeight="1">
      <c r="A123" s="123"/>
      <c r="B123" s="22"/>
      <c r="C123" s="22"/>
      <c r="D123" s="22"/>
      <c r="E123" s="22"/>
      <c r="F123" s="28"/>
      <c r="G123" s="28"/>
      <c r="I123" s="28"/>
      <c r="J123" s="22"/>
      <c r="K123" s="28"/>
      <c r="M123" s="122"/>
    </row>
    <row r="124" spans="1:13" ht="20.25" customHeight="1">
      <c r="A124" s="123"/>
      <c r="B124" s="22"/>
      <c r="C124" s="22"/>
      <c r="D124" s="22"/>
      <c r="E124" s="22"/>
      <c r="F124" s="28"/>
      <c r="G124" s="28"/>
      <c r="I124" s="28"/>
      <c r="J124" s="22"/>
      <c r="K124" s="28"/>
      <c r="M124" s="122"/>
    </row>
    <row r="125" spans="1:11" ht="20.25" customHeight="1">
      <c r="A125" s="123"/>
      <c r="B125" s="22"/>
      <c r="C125" s="22"/>
      <c r="D125" s="22"/>
      <c r="E125" s="22"/>
      <c r="F125" s="28"/>
      <c r="G125" s="28"/>
      <c r="I125" s="28"/>
      <c r="J125" s="22"/>
      <c r="K125" s="28"/>
    </row>
    <row r="126" spans="1:11" ht="20.25" customHeight="1">
      <c r="A126" s="123"/>
      <c r="B126" s="22"/>
      <c r="C126" s="22"/>
      <c r="D126" s="22"/>
      <c r="E126" s="22"/>
      <c r="F126" s="28"/>
      <c r="G126" s="28"/>
      <c r="I126" s="28"/>
      <c r="J126" s="22"/>
      <c r="K126" s="28"/>
    </row>
  </sheetData>
  <sheetProtection/>
  <mergeCells count="5">
    <mergeCell ref="B40:K42"/>
    <mergeCell ref="D1:F1"/>
    <mergeCell ref="D2:I2"/>
    <mergeCell ref="D3:I3"/>
    <mergeCell ref="D4:I4"/>
  </mergeCells>
  <printOptions horizontalCentered="1"/>
  <pageMargins left="0.71" right="0.75" top="1" bottom="0.66" header="0.25" footer="0.38"/>
  <pageSetup horizontalDpi="600" verticalDpi="600" orientation="landscape" scale="55" r:id="rId1"/>
  <headerFooter alignWithMargins="0">
    <oddHeader>&amp;R&amp;"Arial,Bold"&amp;14
</oddHeader>
    <oddFooter>&amp;R&amp;D &amp;T</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R125"/>
  <sheetViews>
    <sheetView view="pageBreakPreview" zoomScale="75" zoomScaleNormal="75" zoomScaleSheetLayoutView="75" zoomScalePageLayoutView="0" workbookViewId="0" topLeftCell="A95">
      <selection activeCell="B122" sqref="B122:M123"/>
    </sheetView>
  </sheetViews>
  <sheetFormatPr defaultColWidth="9.140625" defaultRowHeight="12.75"/>
  <cols>
    <col min="1" max="1" width="3.140625" style="0" bestFit="1" customWidth="1"/>
    <col min="2" max="2" width="27.57421875" style="0" customWidth="1"/>
    <col min="3" max="3" width="16.421875" style="0" customWidth="1"/>
    <col min="4" max="4" width="23.00390625" style="0" customWidth="1"/>
    <col min="5" max="5" width="41.28125" style="0" customWidth="1"/>
    <col min="6" max="6" width="10.28125" style="0" customWidth="1"/>
    <col min="7" max="7" width="14.421875" style="0" bestFit="1" customWidth="1"/>
    <col min="8" max="8" width="6.28125" style="0" bestFit="1" customWidth="1"/>
    <col min="9" max="9" width="21.28125" style="0" customWidth="1"/>
    <col min="10" max="10" width="43.140625" style="0" bestFit="1" customWidth="1"/>
    <col min="11" max="11" width="9.8515625" style="0" bestFit="1" customWidth="1"/>
    <col min="13" max="13" width="9.421875" style="0" bestFit="1" customWidth="1"/>
    <col min="14" max="16" width="11.7109375" style="0" bestFit="1" customWidth="1"/>
  </cols>
  <sheetData>
    <row r="1" spans="4:6" ht="12.75">
      <c r="D1" s="149"/>
      <c r="E1" s="149"/>
      <c r="F1" s="149"/>
    </row>
    <row r="2" spans="4:9" ht="18">
      <c r="D2" s="150" t="s">
        <v>212</v>
      </c>
      <c r="E2" s="150"/>
      <c r="F2" s="150"/>
      <c r="G2" s="150"/>
      <c r="H2" s="150"/>
      <c r="I2" s="150"/>
    </row>
    <row r="3" spans="4:10" ht="18">
      <c r="D3" s="150" t="s">
        <v>213</v>
      </c>
      <c r="E3" s="150"/>
      <c r="F3" s="150"/>
      <c r="G3" s="150"/>
      <c r="H3" s="150"/>
      <c r="I3" s="150"/>
      <c r="J3" s="30" t="s">
        <v>214</v>
      </c>
    </row>
    <row r="4" spans="4:10" ht="18">
      <c r="D4" s="151">
        <v>40246</v>
      </c>
      <c r="E4" s="151"/>
      <c r="F4" s="151"/>
      <c r="G4" s="151"/>
      <c r="H4" s="151"/>
      <c r="I4" s="151"/>
      <c r="J4" s="32" t="s">
        <v>249</v>
      </c>
    </row>
    <row r="5" spans="5:9" ht="18">
      <c r="E5" s="21"/>
      <c r="F5" s="21"/>
      <c r="G5" s="21"/>
      <c r="H5" s="21"/>
      <c r="I5" s="21"/>
    </row>
    <row r="6" spans="5:9" ht="18">
      <c r="E6" s="21"/>
      <c r="F6" s="21"/>
      <c r="G6" s="21"/>
      <c r="H6" s="21"/>
      <c r="I6" s="21"/>
    </row>
    <row r="7" spans="2:70" s="1" customFormat="1" ht="35.25" customHeight="1">
      <c r="B7" s="8" t="s">
        <v>7</v>
      </c>
      <c r="C7" s="8" t="s">
        <v>8</v>
      </c>
      <c r="D7" s="8" t="s">
        <v>9</v>
      </c>
      <c r="E7" s="9" t="s">
        <v>19</v>
      </c>
      <c r="F7" s="8" t="s">
        <v>10</v>
      </c>
      <c r="G7" s="10" t="s">
        <v>11</v>
      </c>
      <c r="H7" s="10" t="s">
        <v>12</v>
      </c>
      <c r="I7" s="10" t="s">
        <v>13</v>
      </c>
      <c r="J7" s="8" t="s">
        <v>15</v>
      </c>
      <c r="K7" s="8" t="s">
        <v>10</v>
      </c>
      <c r="L7" s="3"/>
      <c r="M7" s="2" t="s">
        <v>14</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2:16" s="43" customFormat="1" ht="20.25" customHeight="1">
      <c r="B8" s="46" t="s">
        <v>244</v>
      </c>
      <c r="C8" s="47" t="s">
        <v>246</v>
      </c>
      <c r="D8" s="47" t="s">
        <v>245</v>
      </c>
      <c r="E8" s="47" t="s">
        <v>247</v>
      </c>
      <c r="F8" s="47" t="s">
        <v>235</v>
      </c>
      <c r="G8" s="48">
        <v>40203</v>
      </c>
      <c r="H8" s="49"/>
      <c r="I8" s="48">
        <v>40214</v>
      </c>
      <c r="J8" s="50" t="s">
        <v>248</v>
      </c>
      <c r="K8" s="51" t="s">
        <v>151</v>
      </c>
      <c r="L8" s="4"/>
      <c r="M8" s="52">
        <f aca="true" t="shared" si="0" ref="M8:M70">DATEDIF(G8,I8,"D")</f>
        <v>11</v>
      </c>
      <c r="N8"/>
      <c r="O8"/>
      <c r="P8"/>
    </row>
    <row r="9" spans="2:16" s="43" customFormat="1" ht="20.25" customHeight="1">
      <c r="B9" s="46" t="s">
        <v>48</v>
      </c>
      <c r="C9" s="50" t="s">
        <v>116</v>
      </c>
      <c r="D9" s="50" t="s">
        <v>117</v>
      </c>
      <c r="E9" s="50" t="s">
        <v>115</v>
      </c>
      <c r="F9" s="50" t="s">
        <v>114</v>
      </c>
      <c r="G9" s="48">
        <v>40029</v>
      </c>
      <c r="H9" s="53"/>
      <c r="I9" s="48">
        <v>40119</v>
      </c>
      <c r="J9" s="50" t="s">
        <v>118</v>
      </c>
      <c r="K9" s="54" t="s">
        <v>6</v>
      </c>
      <c r="L9" s="4"/>
      <c r="M9" s="52">
        <f t="shared" si="0"/>
        <v>90</v>
      </c>
      <c r="N9"/>
      <c r="O9"/>
      <c r="P9"/>
    </row>
    <row r="10" spans="1:16" s="44" customFormat="1" ht="20.25" customHeight="1">
      <c r="A10" s="45"/>
      <c r="B10" s="12" t="s">
        <v>44</v>
      </c>
      <c r="C10" s="11" t="s">
        <v>255</v>
      </c>
      <c r="D10" s="11" t="s">
        <v>256</v>
      </c>
      <c r="E10" s="11" t="s">
        <v>257</v>
      </c>
      <c r="F10" s="11" t="s">
        <v>258</v>
      </c>
      <c r="G10" s="14">
        <v>40210</v>
      </c>
      <c r="H10" s="19"/>
      <c r="I10" s="14">
        <v>40299</v>
      </c>
      <c r="J10" s="11" t="s">
        <v>259</v>
      </c>
      <c r="K10" s="11" t="s">
        <v>235</v>
      </c>
      <c r="L10" s="15"/>
      <c r="M10" s="2" t="e">
        <f>DATEDIF(#REF!,#REF!,"D")</f>
        <v>#REF!</v>
      </c>
      <c r="N10" s="4"/>
      <c r="O10" s="4"/>
      <c r="P10"/>
    </row>
    <row r="11" spans="1:16" s="44" customFormat="1" ht="20.25" customHeight="1">
      <c r="A11" s="43"/>
      <c r="B11" s="46" t="s">
        <v>48</v>
      </c>
      <c r="C11" s="46" t="s">
        <v>129</v>
      </c>
      <c r="D11" s="50" t="s">
        <v>130</v>
      </c>
      <c r="E11" s="50" t="s">
        <v>96</v>
      </c>
      <c r="F11" s="50" t="s">
        <v>49</v>
      </c>
      <c r="G11" s="48">
        <v>40034</v>
      </c>
      <c r="H11" s="53"/>
      <c r="I11" s="48">
        <v>40122</v>
      </c>
      <c r="J11" s="50" t="s">
        <v>135</v>
      </c>
      <c r="K11" s="54" t="s">
        <v>134</v>
      </c>
      <c r="L11" s="4"/>
      <c r="M11" s="52">
        <f t="shared" si="0"/>
        <v>88</v>
      </c>
      <c r="N11"/>
      <c r="O11"/>
      <c r="P11"/>
    </row>
    <row r="12" spans="1:16" s="15" customFormat="1" ht="20.25" customHeight="1">
      <c r="A12" s="15">
        <v>1</v>
      </c>
      <c r="B12" s="46" t="s">
        <v>48</v>
      </c>
      <c r="C12" s="46" t="s">
        <v>129</v>
      </c>
      <c r="D12" s="46" t="s">
        <v>130</v>
      </c>
      <c r="E12" s="46" t="s">
        <v>96</v>
      </c>
      <c r="F12" s="46" t="s">
        <v>49</v>
      </c>
      <c r="G12" s="48">
        <v>40123</v>
      </c>
      <c r="H12" s="55" t="s">
        <v>34</v>
      </c>
      <c r="I12" s="48">
        <v>40212</v>
      </c>
      <c r="J12" s="46" t="s">
        <v>135</v>
      </c>
      <c r="K12" s="56" t="s">
        <v>134</v>
      </c>
      <c r="L12" s="4"/>
      <c r="M12" s="52">
        <f t="shared" si="0"/>
        <v>89</v>
      </c>
      <c r="N12"/>
      <c r="O12"/>
      <c r="P12"/>
    </row>
    <row r="13" spans="1:16" s="15" customFormat="1" ht="20.25" customHeight="1">
      <c r="A13" s="15">
        <v>22</v>
      </c>
      <c r="B13" s="46" t="s">
        <v>31</v>
      </c>
      <c r="C13" s="50" t="s">
        <v>32</v>
      </c>
      <c r="D13" s="50" t="s">
        <v>33</v>
      </c>
      <c r="E13" s="50" t="s">
        <v>28</v>
      </c>
      <c r="F13" s="50" t="s">
        <v>26</v>
      </c>
      <c r="G13" s="48">
        <v>39839</v>
      </c>
      <c r="H13" s="57"/>
      <c r="I13" s="48">
        <v>39928</v>
      </c>
      <c r="J13" s="50" t="s">
        <v>30</v>
      </c>
      <c r="K13" s="54" t="s">
        <v>29</v>
      </c>
      <c r="L13" s="4"/>
      <c r="M13" s="52">
        <f t="shared" si="0"/>
        <v>89</v>
      </c>
      <c r="N13"/>
      <c r="O13"/>
      <c r="P13"/>
    </row>
    <row r="14" spans="2:16" s="43" customFormat="1" ht="20.25" customHeight="1">
      <c r="B14" s="46" t="s">
        <v>31</v>
      </c>
      <c r="C14" s="50" t="s">
        <v>32</v>
      </c>
      <c r="D14" s="50" t="s">
        <v>33</v>
      </c>
      <c r="E14" s="50" t="s">
        <v>28</v>
      </c>
      <c r="F14" s="50" t="s">
        <v>26</v>
      </c>
      <c r="G14" s="48">
        <v>40022</v>
      </c>
      <c r="H14" s="57"/>
      <c r="I14" s="48">
        <v>40112</v>
      </c>
      <c r="J14" s="50" t="s">
        <v>30</v>
      </c>
      <c r="K14" s="54" t="s">
        <v>29</v>
      </c>
      <c r="L14" s="49"/>
      <c r="M14" s="52">
        <f t="shared" si="0"/>
        <v>90</v>
      </c>
      <c r="N14"/>
      <c r="O14"/>
      <c r="P14" s="15"/>
    </row>
    <row r="15" spans="2:16" s="43" customFormat="1" ht="20.25" customHeight="1">
      <c r="B15" s="46" t="s">
        <v>31</v>
      </c>
      <c r="C15" s="47" t="s">
        <v>32</v>
      </c>
      <c r="D15" s="47" t="s">
        <v>33</v>
      </c>
      <c r="E15" s="47" t="s">
        <v>28</v>
      </c>
      <c r="F15" s="50" t="s">
        <v>26</v>
      </c>
      <c r="G15" s="48">
        <v>40114</v>
      </c>
      <c r="H15" s="57"/>
      <c r="I15" s="48">
        <v>40172</v>
      </c>
      <c r="J15" s="50" t="s">
        <v>30</v>
      </c>
      <c r="K15" s="54" t="s">
        <v>29</v>
      </c>
      <c r="L15" s="4"/>
      <c r="M15" s="52">
        <f t="shared" si="0"/>
        <v>58</v>
      </c>
      <c r="N15" s="15"/>
      <c r="O15" s="15"/>
      <c r="P15" s="15"/>
    </row>
    <row r="16" spans="2:16" ht="16.5">
      <c r="B16" s="70" t="s">
        <v>86</v>
      </c>
      <c r="C16" s="71" t="s">
        <v>92</v>
      </c>
      <c r="D16" s="71" t="s">
        <v>87</v>
      </c>
      <c r="E16" s="71" t="s">
        <v>88</v>
      </c>
      <c r="F16" s="71" t="s">
        <v>89</v>
      </c>
      <c r="G16" s="72">
        <v>40035</v>
      </c>
      <c r="H16" s="73"/>
      <c r="I16" s="72">
        <v>40125</v>
      </c>
      <c r="J16" s="71" t="s">
        <v>90</v>
      </c>
      <c r="K16" s="71" t="s">
        <v>91</v>
      </c>
      <c r="L16" s="4"/>
      <c r="M16" s="52">
        <f t="shared" si="0"/>
        <v>90</v>
      </c>
      <c r="N16" s="15"/>
      <c r="O16" s="15"/>
      <c r="P16" s="4"/>
    </row>
    <row r="17" spans="1:15" s="13" customFormat="1" ht="20.25" customHeight="1">
      <c r="A17" s="15"/>
      <c r="B17" s="66" t="s">
        <v>86</v>
      </c>
      <c r="C17" s="67" t="s">
        <v>92</v>
      </c>
      <c r="D17" s="67" t="s">
        <v>87</v>
      </c>
      <c r="E17" s="67" t="s">
        <v>88</v>
      </c>
      <c r="F17" s="64" t="s">
        <v>89</v>
      </c>
      <c r="G17" s="63">
        <v>40127</v>
      </c>
      <c r="H17" s="68" t="s">
        <v>34</v>
      </c>
      <c r="I17" s="63">
        <v>40217</v>
      </c>
      <c r="J17" s="64" t="s">
        <v>90</v>
      </c>
      <c r="K17" s="64" t="s">
        <v>91</v>
      </c>
      <c r="L17" s="68"/>
      <c r="M17" s="65">
        <f t="shared" si="0"/>
        <v>90</v>
      </c>
      <c r="N17" s="4"/>
      <c r="O17" s="4"/>
    </row>
    <row r="18" spans="2:16" ht="20.25" customHeight="1">
      <c r="B18" s="33" t="s">
        <v>86</v>
      </c>
      <c r="C18" s="34" t="s">
        <v>92</v>
      </c>
      <c r="D18" s="34" t="s">
        <v>87</v>
      </c>
      <c r="E18" s="34" t="s">
        <v>88</v>
      </c>
      <c r="F18" s="35" t="s">
        <v>89</v>
      </c>
      <c r="G18" s="36">
        <v>40219</v>
      </c>
      <c r="H18" s="69" t="s">
        <v>34</v>
      </c>
      <c r="I18" s="36">
        <v>40307</v>
      </c>
      <c r="J18" s="35" t="s">
        <v>90</v>
      </c>
      <c r="K18" s="35" t="s">
        <v>91</v>
      </c>
      <c r="L18" s="37"/>
      <c r="M18" s="38">
        <f t="shared" si="0"/>
        <v>88</v>
      </c>
      <c r="N18" s="13"/>
      <c r="O18" s="13"/>
      <c r="P18" s="4"/>
    </row>
    <row r="19" spans="2:16" s="31" customFormat="1" ht="20.25" customHeight="1">
      <c r="B19" s="46" t="s">
        <v>48</v>
      </c>
      <c r="C19" s="46" t="s">
        <v>52</v>
      </c>
      <c r="D19" s="50" t="s">
        <v>131</v>
      </c>
      <c r="E19" s="50" t="s">
        <v>96</v>
      </c>
      <c r="F19" s="50" t="s">
        <v>49</v>
      </c>
      <c r="G19" s="48">
        <v>40034</v>
      </c>
      <c r="H19" s="53"/>
      <c r="I19" s="48">
        <v>40122</v>
      </c>
      <c r="J19" s="50" t="s">
        <v>135</v>
      </c>
      <c r="K19" s="54" t="s">
        <v>134</v>
      </c>
      <c r="L19" s="4"/>
      <c r="M19" s="52">
        <f t="shared" si="0"/>
        <v>88</v>
      </c>
      <c r="N19" s="4"/>
      <c r="O19" s="4"/>
      <c r="P19" s="49"/>
    </row>
    <row r="20" spans="1:16" s="31" customFormat="1" ht="20.25" customHeight="1">
      <c r="A20" s="37"/>
      <c r="B20" s="46" t="s">
        <v>48</v>
      </c>
      <c r="C20" s="46" t="s">
        <v>52</v>
      </c>
      <c r="D20" s="46" t="s">
        <v>131</v>
      </c>
      <c r="E20" s="46" t="s">
        <v>96</v>
      </c>
      <c r="F20" s="46" t="s">
        <v>49</v>
      </c>
      <c r="G20" s="48">
        <v>40123</v>
      </c>
      <c r="H20" s="55" t="s">
        <v>34</v>
      </c>
      <c r="I20" s="48">
        <v>40212</v>
      </c>
      <c r="J20" s="46" t="s">
        <v>135</v>
      </c>
      <c r="K20" s="56" t="s">
        <v>134</v>
      </c>
      <c r="L20" s="4"/>
      <c r="M20" s="52">
        <f t="shared" si="0"/>
        <v>89</v>
      </c>
      <c r="N20" s="49"/>
      <c r="O20" s="49"/>
      <c r="P20"/>
    </row>
    <row r="21" spans="2:16" s="31" customFormat="1" ht="20.25" customHeight="1">
      <c r="B21" s="56" t="s">
        <v>57</v>
      </c>
      <c r="C21" s="54" t="s">
        <v>58</v>
      </c>
      <c r="D21" s="54" t="s">
        <v>59</v>
      </c>
      <c r="E21" s="54" t="s">
        <v>93</v>
      </c>
      <c r="F21" s="54" t="s">
        <v>60</v>
      </c>
      <c r="G21" s="48">
        <v>40049</v>
      </c>
      <c r="H21" s="49"/>
      <c r="I21" s="48">
        <v>40138</v>
      </c>
      <c r="J21" s="54" t="s">
        <v>97</v>
      </c>
      <c r="K21" s="54" t="s">
        <v>61</v>
      </c>
      <c r="L21" s="49"/>
      <c r="M21" s="52">
        <f t="shared" si="0"/>
        <v>89</v>
      </c>
      <c r="N21"/>
      <c r="O21"/>
      <c r="P21" s="4"/>
    </row>
    <row r="22" spans="2:15" s="31" customFormat="1" ht="20.25" customHeight="1">
      <c r="B22" s="56" t="s">
        <v>57</v>
      </c>
      <c r="C22" s="51" t="s">
        <v>58</v>
      </c>
      <c r="D22" s="51" t="s">
        <v>59</v>
      </c>
      <c r="E22" s="51" t="s">
        <v>196</v>
      </c>
      <c r="F22" s="54" t="s">
        <v>60</v>
      </c>
      <c r="G22" s="48">
        <v>40140</v>
      </c>
      <c r="H22" s="49"/>
      <c r="I22" s="48">
        <v>40230</v>
      </c>
      <c r="J22" s="54" t="s">
        <v>97</v>
      </c>
      <c r="K22" s="54" t="s">
        <v>61</v>
      </c>
      <c r="L22" s="49"/>
      <c r="M22" s="52">
        <f t="shared" si="0"/>
        <v>90</v>
      </c>
      <c r="N22" s="4"/>
      <c r="O22" s="4"/>
    </row>
    <row r="23" spans="2:16" s="31" customFormat="1" ht="20.25" customHeight="1">
      <c r="B23" s="33" t="s">
        <v>57</v>
      </c>
      <c r="C23" s="34" t="s">
        <v>58</v>
      </c>
      <c r="D23" s="34" t="s">
        <v>59</v>
      </c>
      <c r="E23" s="34" t="s">
        <v>196</v>
      </c>
      <c r="F23" s="35" t="s">
        <v>60</v>
      </c>
      <c r="G23" s="36">
        <v>40231</v>
      </c>
      <c r="H23" s="37" t="s">
        <v>34</v>
      </c>
      <c r="I23" s="36">
        <v>40253</v>
      </c>
      <c r="J23" s="35" t="s">
        <v>97</v>
      </c>
      <c r="K23" s="35" t="s">
        <v>61</v>
      </c>
      <c r="L23" s="37"/>
      <c r="M23" s="52">
        <f t="shared" si="0"/>
        <v>22</v>
      </c>
      <c r="P23" s="4"/>
    </row>
    <row r="24" spans="2:16" ht="20.25">
      <c r="B24" s="46" t="s">
        <v>48</v>
      </c>
      <c r="C24" s="47" t="s">
        <v>129</v>
      </c>
      <c r="D24" s="47" t="s">
        <v>164</v>
      </c>
      <c r="E24" s="47" t="s">
        <v>115</v>
      </c>
      <c r="F24" s="47" t="s">
        <v>114</v>
      </c>
      <c r="G24" s="48">
        <v>40099</v>
      </c>
      <c r="H24" s="55"/>
      <c r="I24" s="48">
        <v>40189</v>
      </c>
      <c r="J24" s="50" t="s">
        <v>176</v>
      </c>
      <c r="K24" s="51" t="s">
        <v>6</v>
      </c>
      <c r="L24" s="4"/>
      <c r="M24" s="52">
        <f t="shared" si="0"/>
        <v>90</v>
      </c>
      <c r="N24" s="4"/>
      <c r="O24" s="4"/>
      <c r="P24" s="49"/>
    </row>
    <row r="25" spans="2:16" ht="15">
      <c r="B25" s="56" t="s">
        <v>56</v>
      </c>
      <c r="C25" s="54" t="s">
        <v>52</v>
      </c>
      <c r="D25" s="54" t="s">
        <v>53</v>
      </c>
      <c r="E25" s="54" t="s">
        <v>54</v>
      </c>
      <c r="F25" s="54" t="s">
        <v>29</v>
      </c>
      <c r="G25" s="48">
        <v>39979</v>
      </c>
      <c r="H25" s="49"/>
      <c r="I25" s="48">
        <v>40014</v>
      </c>
      <c r="J25" s="54" t="s">
        <v>55</v>
      </c>
      <c r="K25" s="54" t="s">
        <v>6</v>
      </c>
      <c r="L25" s="4"/>
      <c r="M25" s="52">
        <f t="shared" si="0"/>
        <v>35</v>
      </c>
      <c r="N25" s="49"/>
      <c r="O25" s="49"/>
      <c r="P25" s="4"/>
    </row>
    <row r="26" spans="2:16" ht="15">
      <c r="B26" s="56" t="s">
        <v>56</v>
      </c>
      <c r="C26" s="54" t="s">
        <v>52</v>
      </c>
      <c r="D26" s="54" t="s">
        <v>53</v>
      </c>
      <c r="E26" s="54" t="s">
        <v>54</v>
      </c>
      <c r="F26" s="54" t="s">
        <v>29</v>
      </c>
      <c r="G26" s="48">
        <v>40015</v>
      </c>
      <c r="H26" s="49"/>
      <c r="I26" s="48">
        <v>40105</v>
      </c>
      <c r="J26" s="54" t="s">
        <v>55</v>
      </c>
      <c r="K26" s="54" t="s">
        <v>6</v>
      </c>
      <c r="L26" s="4"/>
      <c r="M26" s="52">
        <f t="shared" si="0"/>
        <v>90</v>
      </c>
      <c r="N26" s="4"/>
      <c r="O26" s="4"/>
      <c r="P26" s="31"/>
    </row>
    <row r="27" spans="2:16" ht="20.25">
      <c r="B27" s="46" t="s">
        <v>80</v>
      </c>
      <c r="C27" s="54" t="s">
        <v>265</v>
      </c>
      <c r="D27" s="47" t="s">
        <v>266</v>
      </c>
      <c r="E27" s="50" t="s">
        <v>267</v>
      </c>
      <c r="F27" s="50" t="s">
        <v>108</v>
      </c>
      <c r="G27" s="48">
        <v>40175</v>
      </c>
      <c r="H27" s="55"/>
      <c r="I27" s="48">
        <v>40265</v>
      </c>
      <c r="J27" s="50" t="s">
        <v>268</v>
      </c>
      <c r="K27" s="50" t="s">
        <v>269</v>
      </c>
      <c r="L27" s="4"/>
      <c r="M27" s="52">
        <f t="shared" si="0"/>
        <v>90</v>
      </c>
      <c r="N27" s="31"/>
      <c r="O27" s="31"/>
      <c r="P27" s="22"/>
    </row>
    <row r="28" spans="2:16" ht="20.25">
      <c r="B28" s="46" t="s">
        <v>80</v>
      </c>
      <c r="C28" s="54" t="s">
        <v>265</v>
      </c>
      <c r="D28" s="47" t="s">
        <v>266</v>
      </c>
      <c r="E28" s="50" t="s">
        <v>267</v>
      </c>
      <c r="F28" s="50" t="s">
        <v>108</v>
      </c>
      <c r="G28" s="48">
        <v>40175</v>
      </c>
      <c r="H28" s="55"/>
      <c r="I28" s="48">
        <v>40265</v>
      </c>
      <c r="J28" s="50" t="s">
        <v>268</v>
      </c>
      <c r="K28" s="50" t="s">
        <v>269</v>
      </c>
      <c r="L28" s="4"/>
      <c r="M28" s="52">
        <f t="shared" si="0"/>
        <v>90</v>
      </c>
      <c r="N28" s="4"/>
      <c r="O28" s="4"/>
      <c r="P28" s="4"/>
    </row>
    <row r="29" spans="2:16" ht="30" customHeight="1">
      <c r="B29" s="56" t="s">
        <v>48</v>
      </c>
      <c r="C29" s="51" t="s">
        <v>152</v>
      </c>
      <c r="D29" s="51" t="s">
        <v>153</v>
      </c>
      <c r="E29" s="51" t="s">
        <v>118</v>
      </c>
      <c r="F29" s="51" t="s">
        <v>6</v>
      </c>
      <c r="G29" s="48">
        <v>40096</v>
      </c>
      <c r="H29" s="58"/>
      <c r="I29" s="48">
        <v>40186</v>
      </c>
      <c r="J29" s="54" t="s">
        <v>210</v>
      </c>
      <c r="K29" s="51" t="s">
        <v>5</v>
      </c>
      <c r="L29" s="49"/>
      <c r="M29" s="52">
        <f t="shared" si="0"/>
        <v>90</v>
      </c>
      <c r="N29" s="4"/>
      <c r="O29" s="4"/>
      <c r="P29" s="4"/>
    </row>
    <row r="30" spans="2:16" ht="20.25">
      <c r="B30" s="46" t="s">
        <v>48</v>
      </c>
      <c r="C30" s="47" t="s">
        <v>165</v>
      </c>
      <c r="D30" s="47" t="s">
        <v>166</v>
      </c>
      <c r="E30" s="47" t="s">
        <v>177</v>
      </c>
      <c r="F30" s="47" t="s">
        <v>183</v>
      </c>
      <c r="G30" s="48">
        <v>40098</v>
      </c>
      <c r="H30" s="55"/>
      <c r="I30" s="48">
        <v>40188</v>
      </c>
      <c r="J30" s="50" t="s">
        <v>178</v>
      </c>
      <c r="K30" s="51" t="s">
        <v>114</v>
      </c>
      <c r="L30" s="4"/>
      <c r="M30" s="52">
        <f t="shared" si="0"/>
        <v>90</v>
      </c>
      <c r="N30" s="4"/>
      <c r="O30" s="4"/>
      <c r="P30" s="4"/>
    </row>
    <row r="31" spans="2:16" ht="20.25">
      <c r="B31" s="46" t="s">
        <v>48</v>
      </c>
      <c r="C31" s="47" t="s">
        <v>167</v>
      </c>
      <c r="D31" s="47" t="s">
        <v>168</v>
      </c>
      <c r="E31" s="47" t="s">
        <v>177</v>
      </c>
      <c r="F31" s="47" t="s">
        <v>183</v>
      </c>
      <c r="G31" s="48">
        <v>40098</v>
      </c>
      <c r="H31" s="55"/>
      <c r="I31" s="48">
        <v>40188</v>
      </c>
      <c r="J31" s="50" t="s">
        <v>178</v>
      </c>
      <c r="K31" s="51" t="s">
        <v>114</v>
      </c>
      <c r="L31" s="4"/>
      <c r="M31" s="52">
        <f t="shared" si="0"/>
        <v>90</v>
      </c>
      <c r="N31" s="4"/>
      <c r="O31" s="4"/>
      <c r="P31" s="49"/>
    </row>
    <row r="32" spans="1:16" s="4" customFormat="1" ht="20.25" customHeight="1">
      <c r="A32" s="4">
        <v>3</v>
      </c>
      <c r="B32" s="56" t="s">
        <v>67</v>
      </c>
      <c r="C32" s="51" t="s">
        <v>20</v>
      </c>
      <c r="D32" s="51" t="s">
        <v>68</v>
      </c>
      <c r="E32" s="51" t="s">
        <v>69</v>
      </c>
      <c r="F32" s="51" t="s">
        <v>70</v>
      </c>
      <c r="G32" s="48">
        <v>40084</v>
      </c>
      <c r="H32" s="58"/>
      <c r="I32" s="48">
        <v>40172</v>
      </c>
      <c r="J32" s="54" t="s">
        <v>71</v>
      </c>
      <c r="K32" s="51" t="s">
        <v>72</v>
      </c>
      <c r="M32" s="52">
        <f t="shared" si="0"/>
        <v>88</v>
      </c>
      <c r="N32" s="49"/>
      <c r="O32" s="49"/>
      <c r="P32" s="49"/>
    </row>
    <row r="33" spans="2:16" s="4" customFormat="1" ht="20.25" customHeight="1">
      <c r="B33" s="46" t="s">
        <v>48</v>
      </c>
      <c r="C33" s="47" t="s">
        <v>169</v>
      </c>
      <c r="D33" s="47" t="s">
        <v>170</v>
      </c>
      <c r="E33" s="47" t="s">
        <v>177</v>
      </c>
      <c r="F33" s="47" t="s">
        <v>183</v>
      </c>
      <c r="G33" s="48">
        <v>40098</v>
      </c>
      <c r="H33" s="55"/>
      <c r="I33" s="48">
        <v>40188</v>
      </c>
      <c r="J33" s="50" t="s">
        <v>178</v>
      </c>
      <c r="K33" s="51" t="s">
        <v>114</v>
      </c>
      <c r="M33" s="52">
        <f t="shared" si="0"/>
        <v>90</v>
      </c>
      <c r="N33" s="49"/>
      <c r="O33" s="49"/>
      <c r="P33" s="31"/>
    </row>
    <row r="34" spans="1:16" s="49" customFormat="1" ht="20.25" customHeight="1">
      <c r="A34" s="4"/>
      <c r="B34" s="46" t="s">
        <v>145</v>
      </c>
      <c r="C34" s="50" t="s">
        <v>147</v>
      </c>
      <c r="D34" s="50" t="s">
        <v>146</v>
      </c>
      <c r="E34" s="50" t="s">
        <v>148</v>
      </c>
      <c r="F34" s="47" t="s">
        <v>149</v>
      </c>
      <c r="G34" s="48">
        <v>40091</v>
      </c>
      <c r="H34" s="55"/>
      <c r="I34" s="48">
        <v>40181</v>
      </c>
      <c r="J34" s="50" t="s">
        <v>150</v>
      </c>
      <c r="K34" s="51" t="s">
        <v>151</v>
      </c>
      <c r="L34" s="4"/>
      <c r="M34" s="52">
        <f t="shared" si="0"/>
        <v>90</v>
      </c>
      <c r="N34" s="31"/>
      <c r="O34" s="31"/>
      <c r="P34"/>
    </row>
    <row r="35" spans="2:16" ht="20.25">
      <c r="B35" s="46" t="s">
        <v>145</v>
      </c>
      <c r="C35" s="46" t="s">
        <v>147</v>
      </c>
      <c r="D35" s="46" t="s">
        <v>146</v>
      </c>
      <c r="E35" s="56" t="s">
        <v>148</v>
      </c>
      <c r="F35" s="46" t="s">
        <v>149</v>
      </c>
      <c r="G35" s="48">
        <v>40189</v>
      </c>
      <c r="H35" s="55"/>
      <c r="I35" s="48">
        <v>40277</v>
      </c>
      <c r="J35" s="46" t="s">
        <v>150</v>
      </c>
      <c r="K35" s="56" t="s">
        <v>151</v>
      </c>
      <c r="L35" s="62"/>
      <c r="M35" s="52">
        <f t="shared" si="0"/>
        <v>88</v>
      </c>
      <c r="P35" s="15"/>
    </row>
    <row r="36" spans="1:16" s="4" customFormat="1" ht="20.25" customHeight="1">
      <c r="A36" s="4">
        <v>19</v>
      </c>
      <c r="B36" s="46" t="s">
        <v>145</v>
      </c>
      <c r="C36" s="46" t="s">
        <v>147</v>
      </c>
      <c r="D36" s="46" t="s">
        <v>146</v>
      </c>
      <c r="E36" s="56" t="s">
        <v>148</v>
      </c>
      <c r="F36" s="46" t="s">
        <v>149</v>
      </c>
      <c r="G36" s="48">
        <v>40189</v>
      </c>
      <c r="H36" s="55"/>
      <c r="I36" s="48">
        <v>40277</v>
      </c>
      <c r="J36" s="46" t="s">
        <v>150</v>
      </c>
      <c r="K36" s="56" t="s">
        <v>151</v>
      </c>
      <c r="L36" s="62"/>
      <c r="M36" s="52">
        <f t="shared" si="0"/>
        <v>88</v>
      </c>
      <c r="P36" s="22"/>
    </row>
    <row r="37" spans="1:16" s="4" customFormat="1" ht="20.25" customHeight="1">
      <c r="A37" s="4">
        <v>20</v>
      </c>
      <c r="B37" s="46" t="s">
        <v>48</v>
      </c>
      <c r="C37" s="47" t="s">
        <v>171</v>
      </c>
      <c r="D37" s="47" t="s">
        <v>172</v>
      </c>
      <c r="E37" s="47" t="s">
        <v>177</v>
      </c>
      <c r="F37" s="47" t="s">
        <v>183</v>
      </c>
      <c r="G37" s="48">
        <v>40098</v>
      </c>
      <c r="H37" s="55"/>
      <c r="I37" s="48">
        <v>40188</v>
      </c>
      <c r="J37" s="50" t="s">
        <v>178</v>
      </c>
      <c r="K37" s="51" t="s">
        <v>114</v>
      </c>
      <c r="M37" s="52">
        <f t="shared" si="0"/>
        <v>90</v>
      </c>
      <c r="P37" s="37"/>
    </row>
    <row r="38" spans="2:16" s="49" customFormat="1" ht="20.25" customHeight="1">
      <c r="B38" s="56" t="s">
        <v>45</v>
      </c>
      <c r="C38" s="54" t="s">
        <v>40</v>
      </c>
      <c r="D38" s="54" t="s">
        <v>41</v>
      </c>
      <c r="E38" s="54" t="s">
        <v>46</v>
      </c>
      <c r="F38" s="54" t="s">
        <v>22</v>
      </c>
      <c r="G38" s="48">
        <v>40006</v>
      </c>
      <c r="H38" s="49" t="s">
        <v>34</v>
      </c>
      <c r="I38" s="48">
        <v>40096</v>
      </c>
      <c r="J38" s="54" t="s">
        <v>47</v>
      </c>
      <c r="K38" s="54" t="s">
        <v>22</v>
      </c>
      <c r="L38" s="4"/>
      <c r="M38" s="52">
        <f t="shared" si="0"/>
        <v>90</v>
      </c>
      <c r="N38" s="37"/>
      <c r="O38" s="37"/>
      <c r="P38" s="15"/>
    </row>
    <row r="39" spans="1:16" s="4" customFormat="1" ht="20.25" customHeight="1">
      <c r="A39" s="4">
        <v>5</v>
      </c>
      <c r="B39" s="56" t="s">
        <v>45</v>
      </c>
      <c r="C39" s="54" t="s">
        <v>40</v>
      </c>
      <c r="D39" s="54" t="s">
        <v>41</v>
      </c>
      <c r="E39" s="54" t="s">
        <v>46</v>
      </c>
      <c r="F39" s="54" t="s">
        <v>22</v>
      </c>
      <c r="G39" s="48">
        <v>40097</v>
      </c>
      <c r="H39" s="49" t="s">
        <v>34</v>
      </c>
      <c r="I39" s="48">
        <v>40187</v>
      </c>
      <c r="J39" s="54" t="s">
        <v>47</v>
      </c>
      <c r="K39" s="54" t="s">
        <v>22</v>
      </c>
      <c r="M39" s="52">
        <f t="shared" si="0"/>
        <v>90</v>
      </c>
      <c r="P39" s="15"/>
    </row>
    <row r="40" spans="1:16" s="4" customFormat="1" ht="20.25" customHeight="1">
      <c r="A40" s="4">
        <v>1</v>
      </c>
      <c r="B40" s="56" t="s">
        <v>45</v>
      </c>
      <c r="C40" s="54" t="s">
        <v>40</v>
      </c>
      <c r="D40" s="54" t="s">
        <v>41</v>
      </c>
      <c r="E40" s="54" t="s">
        <v>228</v>
      </c>
      <c r="F40" s="54" t="s">
        <v>22</v>
      </c>
      <c r="G40" s="48">
        <v>40188</v>
      </c>
      <c r="H40" s="55" t="s">
        <v>34</v>
      </c>
      <c r="I40" s="48">
        <v>40277</v>
      </c>
      <c r="J40" s="54" t="s">
        <v>227</v>
      </c>
      <c r="K40" s="54" t="s">
        <v>22</v>
      </c>
      <c r="M40" s="52">
        <f t="shared" si="0"/>
        <v>89</v>
      </c>
      <c r="P40" s="22"/>
    </row>
    <row r="41" spans="2:16" s="4" customFormat="1" ht="20.25" customHeight="1">
      <c r="B41" s="56" t="s">
        <v>45</v>
      </c>
      <c r="C41" s="54" t="s">
        <v>40</v>
      </c>
      <c r="D41" s="54" t="s">
        <v>41</v>
      </c>
      <c r="E41" s="54" t="s">
        <v>228</v>
      </c>
      <c r="F41" s="54" t="s">
        <v>22</v>
      </c>
      <c r="G41" s="48">
        <v>40188</v>
      </c>
      <c r="H41" s="55" t="s">
        <v>34</v>
      </c>
      <c r="I41" s="48">
        <v>40277</v>
      </c>
      <c r="J41" s="54" t="s">
        <v>227</v>
      </c>
      <c r="K41" s="54" t="s">
        <v>22</v>
      </c>
      <c r="M41" s="52">
        <f t="shared" si="0"/>
        <v>89</v>
      </c>
      <c r="P41" s="22"/>
    </row>
    <row r="42" spans="2:16" s="4" customFormat="1" ht="20.25" customHeight="1">
      <c r="B42" s="56" t="s">
        <v>45</v>
      </c>
      <c r="C42" s="54" t="s">
        <v>40</v>
      </c>
      <c r="D42" s="54" t="s">
        <v>41</v>
      </c>
      <c r="E42" s="54" t="s">
        <v>228</v>
      </c>
      <c r="F42" s="54" t="s">
        <v>22</v>
      </c>
      <c r="G42" s="48">
        <v>40277</v>
      </c>
      <c r="H42" s="55" t="s">
        <v>34</v>
      </c>
      <c r="I42" s="48">
        <v>40367</v>
      </c>
      <c r="J42" s="54" t="s">
        <v>227</v>
      </c>
      <c r="K42" s="54" t="s">
        <v>22</v>
      </c>
      <c r="L42" s="49"/>
      <c r="M42" s="52">
        <f t="shared" si="0"/>
        <v>90</v>
      </c>
      <c r="P42"/>
    </row>
    <row r="43" spans="1:16" s="49" customFormat="1" ht="20.25" customHeight="1">
      <c r="A43" s="62">
        <v>7</v>
      </c>
      <c r="B43" s="56" t="s">
        <v>80</v>
      </c>
      <c r="C43" s="54" t="s">
        <v>136</v>
      </c>
      <c r="D43" s="54" t="s">
        <v>137</v>
      </c>
      <c r="E43" s="54" t="s">
        <v>138</v>
      </c>
      <c r="F43" s="54">
        <v>20</v>
      </c>
      <c r="G43" s="48">
        <v>40070</v>
      </c>
      <c r="I43" s="48">
        <v>40159</v>
      </c>
      <c r="J43" s="54" t="s">
        <v>139</v>
      </c>
      <c r="K43" s="54" t="s">
        <v>64</v>
      </c>
      <c r="M43" s="52">
        <f>DATEDIF(G43,I43,"D")</f>
        <v>89</v>
      </c>
      <c r="N43" s="4"/>
      <c r="O43" s="4"/>
      <c r="P43" s="13"/>
    </row>
    <row r="44" spans="1:16" s="49" customFormat="1" ht="20.25" customHeight="1">
      <c r="A44" s="4"/>
      <c r="B44" s="56" t="s">
        <v>119</v>
      </c>
      <c r="C44" s="47" t="s">
        <v>52</v>
      </c>
      <c r="D44" s="51" t="s">
        <v>262</v>
      </c>
      <c r="E44" s="51" t="s">
        <v>263</v>
      </c>
      <c r="F44" s="54" t="s">
        <v>4</v>
      </c>
      <c r="G44" s="48">
        <v>40217</v>
      </c>
      <c r="H44" s="55"/>
      <c r="I44" s="48">
        <v>40244</v>
      </c>
      <c r="J44" s="54" t="s">
        <v>264</v>
      </c>
      <c r="K44" s="54" t="s">
        <v>5</v>
      </c>
      <c r="L44"/>
      <c r="M44" s="52">
        <f>DATEDIF(G44,I44,"D")</f>
        <v>27</v>
      </c>
      <c r="P44" s="22"/>
    </row>
    <row r="45" spans="2:16" ht="20.25">
      <c r="B45" s="12" t="s">
        <v>119</v>
      </c>
      <c r="C45" s="18" t="s">
        <v>52</v>
      </c>
      <c r="D45" s="20" t="s">
        <v>262</v>
      </c>
      <c r="E45" s="20" t="s">
        <v>263</v>
      </c>
      <c r="F45" s="11" t="s">
        <v>4</v>
      </c>
      <c r="G45" s="14">
        <v>40217</v>
      </c>
      <c r="H45" s="19"/>
      <c r="I45" s="14">
        <v>40308</v>
      </c>
      <c r="J45" s="11" t="s">
        <v>264</v>
      </c>
      <c r="K45" s="11" t="s">
        <v>5</v>
      </c>
      <c r="L45" s="49"/>
      <c r="M45" s="52">
        <f aca="true" t="shared" si="1" ref="M45:M50">DATEDIF(G45,I45,"D")</f>
        <v>91</v>
      </c>
      <c r="N45" s="49"/>
      <c r="O45" s="49"/>
      <c r="P45" s="43"/>
    </row>
    <row r="46" spans="1:15" s="5" customFormat="1" ht="20.25" customHeight="1">
      <c r="A46" s="22"/>
      <c r="B46" s="46" t="s">
        <v>143</v>
      </c>
      <c r="C46" s="50" t="s">
        <v>140</v>
      </c>
      <c r="D46" s="50" t="s">
        <v>141</v>
      </c>
      <c r="E46" s="50" t="s">
        <v>144</v>
      </c>
      <c r="F46" s="50">
        <v>15</v>
      </c>
      <c r="G46" s="48">
        <v>40028</v>
      </c>
      <c r="H46" s="57"/>
      <c r="I46" s="48">
        <v>40117</v>
      </c>
      <c r="J46" s="50" t="s">
        <v>142</v>
      </c>
      <c r="K46" s="54" t="s">
        <v>79</v>
      </c>
      <c r="L46" s="4"/>
      <c r="M46" s="52">
        <f t="shared" si="1"/>
        <v>89</v>
      </c>
      <c r="N46" s="4"/>
      <c r="O46" s="4"/>
    </row>
    <row r="47" spans="1:16" ht="15">
      <c r="A47" s="15">
        <v>1</v>
      </c>
      <c r="B47" s="46" t="s">
        <v>0</v>
      </c>
      <c r="C47" s="47" t="s">
        <v>179</v>
      </c>
      <c r="D47" s="47" t="s">
        <v>180</v>
      </c>
      <c r="E47" s="47" t="s">
        <v>127</v>
      </c>
      <c r="F47" s="47">
        <v>15</v>
      </c>
      <c r="G47" s="48">
        <v>40096</v>
      </c>
      <c r="H47" s="59"/>
      <c r="I47" s="48">
        <v>40177</v>
      </c>
      <c r="J47" s="50" t="s">
        <v>128</v>
      </c>
      <c r="K47" s="51" t="s">
        <v>29</v>
      </c>
      <c r="L47" s="4"/>
      <c r="M47" s="52">
        <f t="shared" si="1"/>
        <v>81</v>
      </c>
      <c r="N47" s="43"/>
      <c r="O47" s="43"/>
      <c r="P47" s="15"/>
    </row>
    <row r="48" spans="1:16" ht="20.25">
      <c r="A48" s="15"/>
      <c r="B48" s="46" t="s">
        <v>223</v>
      </c>
      <c r="C48" s="47" t="s">
        <v>179</v>
      </c>
      <c r="D48" s="47" t="s">
        <v>180</v>
      </c>
      <c r="E48" s="47" t="s">
        <v>127</v>
      </c>
      <c r="F48" s="47">
        <v>15</v>
      </c>
      <c r="G48" s="48">
        <v>40178</v>
      </c>
      <c r="H48" s="55" t="s">
        <v>34</v>
      </c>
      <c r="I48" s="48">
        <v>40268</v>
      </c>
      <c r="J48" s="50" t="s">
        <v>128</v>
      </c>
      <c r="K48" s="51" t="s">
        <v>29</v>
      </c>
      <c r="L48" s="49"/>
      <c r="M48" s="52">
        <f t="shared" si="1"/>
        <v>90</v>
      </c>
      <c r="N48" s="49"/>
      <c r="O48" s="49"/>
      <c r="P48" s="22"/>
    </row>
    <row r="49" spans="1:16" ht="15">
      <c r="A49" s="22">
        <v>8</v>
      </c>
      <c r="B49" s="56" t="s">
        <v>57</v>
      </c>
      <c r="C49" s="51" t="s">
        <v>81</v>
      </c>
      <c r="D49" s="51" t="s">
        <v>206</v>
      </c>
      <c r="E49" s="51" t="s">
        <v>207</v>
      </c>
      <c r="F49" s="54" t="s">
        <v>134</v>
      </c>
      <c r="G49" s="48">
        <v>40133</v>
      </c>
      <c r="H49" s="49"/>
      <c r="I49" s="48">
        <v>40177</v>
      </c>
      <c r="J49" s="54" t="s">
        <v>208</v>
      </c>
      <c r="K49" s="54" t="s">
        <v>209</v>
      </c>
      <c r="L49" s="49"/>
      <c r="M49" s="52">
        <f t="shared" si="1"/>
        <v>44</v>
      </c>
      <c r="N49" s="4"/>
      <c r="O49" s="4"/>
      <c r="P49" s="15"/>
    </row>
    <row r="50" spans="2:16" ht="15">
      <c r="B50" s="56" t="s">
        <v>57</v>
      </c>
      <c r="C50" s="51" t="s">
        <v>81</v>
      </c>
      <c r="D50" s="51" t="s">
        <v>206</v>
      </c>
      <c r="E50" s="51" t="s">
        <v>207</v>
      </c>
      <c r="F50" s="54" t="s">
        <v>134</v>
      </c>
      <c r="G50" s="48">
        <v>40179</v>
      </c>
      <c r="H50" s="49"/>
      <c r="I50" s="48">
        <v>40224</v>
      </c>
      <c r="J50" s="54" t="s">
        <v>226</v>
      </c>
      <c r="K50" s="54" t="s">
        <v>209</v>
      </c>
      <c r="L50" s="37"/>
      <c r="M50" s="38">
        <f t="shared" si="1"/>
        <v>45</v>
      </c>
      <c r="N50" s="4"/>
      <c r="O50" s="4"/>
      <c r="P50" s="22"/>
    </row>
    <row r="51" spans="1:16" ht="15">
      <c r="A51" s="13"/>
      <c r="B51" s="56" t="s">
        <v>44</v>
      </c>
      <c r="C51" s="34" t="s">
        <v>81</v>
      </c>
      <c r="D51" s="34" t="s">
        <v>206</v>
      </c>
      <c r="E51" s="34" t="s">
        <v>207</v>
      </c>
      <c r="F51" s="35" t="s">
        <v>134</v>
      </c>
      <c r="G51" s="36">
        <v>40227</v>
      </c>
      <c r="H51" s="37"/>
      <c r="I51" s="36">
        <v>40271</v>
      </c>
      <c r="J51" s="35" t="s">
        <v>208</v>
      </c>
      <c r="K51" s="35" t="s">
        <v>278</v>
      </c>
      <c r="L51" s="13"/>
      <c r="M51" s="38">
        <f aca="true" t="shared" si="2" ref="M51:M67">DATEDIF(G51,I51,"D")</f>
        <v>44</v>
      </c>
      <c r="N51" s="4"/>
      <c r="O51" s="4"/>
      <c r="P51" s="15"/>
    </row>
    <row r="52" spans="1:16" ht="15">
      <c r="A52" s="22"/>
      <c r="B52" s="56" t="s">
        <v>44</v>
      </c>
      <c r="C52" s="20" t="s">
        <v>81</v>
      </c>
      <c r="D52" s="20" t="s">
        <v>206</v>
      </c>
      <c r="E52" s="20" t="s">
        <v>207</v>
      </c>
      <c r="F52" s="11" t="s">
        <v>134</v>
      </c>
      <c r="G52" s="14">
        <v>40227</v>
      </c>
      <c r="H52" s="13" t="s">
        <v>34</v>
      </c>
      <c r="I52" s="14">
        <v>40271</v>
      </c>
      <c r="J52" s="11" t="s">
        <v>208</v>
      </c>
      <c r="K52" s="11" t="s">
        <v>278</v>
      </c>
      <c r="L52" s="49"/>
      <c r="M52" s="38">
        <f t="shared" si="2"/>
        <v>44</v>
      </c>
      <c r="N52" s="4"/>
      <c r="O52" s="4"/>
      <c r="P52" s="22"/>
    </row>
    <row r="53" spans="1:15" ht="15">
      <c r="A53" s="5"/>
      <c r="B53" s="56" t="s">
        <v>44</v>
      </c>
      <c r="C53" s="51" t="s">
        <v>193</v>
      </c>
      <c r="D53" s="51" t="s">
        <v>194</v>
      </c>
      <c r="E53" s="51" t="s">
        <v>195</v>
      </c>
      <c r="F53" s="54" t="s">
        <v>29</v>
      </c>
      <c r="G53" s="48">
        <v>40144</v>
      </c>
      <c r="H53" s="49"/>
      <c r="I53" s="48">
        <v>40234</v>
      </c>
      <c r="J53" s="54" t="s">
        <v>78</v>
      </c>
      <c r="K53" s="54" t="s">
        <v>64</v>
      </c>
      <c r="L53" s="4"/>
      <c r="M53" s="52">
        <f t="shared" si="2"/>
        <v>90</v>
      </c>
      <c r="N53" s="4"/>
      <c r="O53" s="4"/>
    </row>
    <row r="54" spans="1:16" ht="15">
      <c r="A54" s="15"/>
      <c r="B54" s="56" t="s">
        <v>44</v>
      </c>
      <c r="C54" s="54" t="s">
        <v>38</v>
      </c>
      <c r="D54" s="54" t="s">
        <v>39</v>
      </c>
      <c r="E54" s="54" t="s">
        <v>42</v>
      </c>
      <c r="F54" s="54" t="s">
        <v>43</v>
      </c>
      <c r="G54" s="48">
        <v>40006</v>
      </c>
      <c r="H54" s="49" t="s">
        <v>34</v>
      </c>
      <c r="I54" s="48">
        <v>40096</v>
      </c>
      <c r="J54" s="54" t="s">
        <v>46</v>
      </c>
      <c r="K54" s="54" t="s">
        <v>22</v>
      </c>
      <c r="L54" s="4"/>
      <c r="M54" s="52">
        <f t="shared" si="2"/>
        <v>90</v>
      </c>
      <c r="N54" s="4"/>
      <c r="O54" s="4"/>
      <c r="P54" s="15"/>
    </row>
    <row r="55" spans="1:15" ht="15">
      <c r="A55" s="22">
        <v>9</v>
      </c>
      <c r="B55" s="46" t="s">
        <v>48</v>
      </c>
      <c r="C55" s="54" t="s">
        <v>38</v>
      </c>
      <c r="D55" s="54" t="s">
        <v>39</v>
      </c>
      <c r="E55" s="54" t="s">
        <v>42</v>
      </c>
      <c r="F55" s="54" t="s">
        <v>43</v>
      </c>
      <c r="G55" s="48">
        <v>40097</v>
      </c>
      <c r="H55" s="49" t="s">
        <v>34</v>
      </c>
      <c r="I55" s="48">
        <v>40187</v>
      </c>
      <c r="J55" s="54" t="s">
        <v>46</v>
      </c>
      <c r="K55" s="54" t="s">
        <v>22</v>
      </c>
      <c r="L55" s="4"/>
      <c r="M55" s="52">
        <f t="shared" si="2"/>
        <v>90</v>
      </c>
      <c r="N55" s="4"/>
      <c r="O55" s="4"/>
    </row>
    <row r="56" spans="1:16" ht="20.25">
      <c r="A56" s="15"/>
      <c r="B56" s="46" t="s">
        <v>48</v>
      </c>
      <c r="C56" s="54" t="s">
        <v>38</v>
      </c>
      <c r="D56" s="54" t="s">
        <v>39</v>
      </c>
      <c r="E56" s="54" t="s">
        <v>42</v>
      </c>
      <c r="F56" s="54" t="s">
        <v>43</v>
      </c>
      <c r="G56" s="48">
        <v>40188</v>
      </c>
      <c r="H56" s="55" t="s">
        <v>34</v>
      </c>
      <c r="I56" s="48">
        <v>40277</v>
      </c>
      <c r="J56" s="54" t="s">
        <v>228</v>
      </c>
      <c r="K56" s="54" t="s">
        <v>22</v>
      </c>
      <c r="L56" s="4"/>
      <c r="M56" s="52">
        <f t="shared" si="2"/>
        <v>89</v>
      </c>
      <c r="N56" s="15"/>
      <c r="O56" s="15"/>
      <c r="P56" s="22"/>
    </row>
    <row r="57" spans="1:16" ht="20.25">
      <c r="A57" s="22"/>
      <c r="B57" s="46" t="s">
        <v>44</v>
      </c>
      <c r="C57" s="54" t="s">
        <v>38</v>
      </c>
      <c r="D57" s="54" t="s">
        <v>39</v>
      </c>
      <c r="E57" s="54" t="s">
        <v>42</v>
      </c>
      <c r="F57" s="54" t="s">
        <v>43</v>
      </c>
      <c r="G57" s="48">
        <v>40277</v>
      </c>
      <c r="H57" s="55" t="s">
        <v>34</v>
      </c>
      <c r="I57" s="48">
        <v>40367</v>
      </c>
      <c r="J57" s="54" t="s">
        <v>228</v>
      </c>
      <c r="K57" s="54" t="s">
        <v>22</v>
      </c>
      <c r="L57" s="4"/>
      <c r="M57" s="52">
        <f t="shared" si="2"/>
        <v>90</v>
      </c>
      <c r="N57" s="4"/>
      <c r="O57" s="4"/>
      <c r="P57" s="22"/>
    </row>
    <row r="58" spans="1:15" s="22" customFormat="1" ht="20.25" customHeight="1">
      <c r="A58" s="22">
        <v>12</v>
      </c>
      <c r="B58" s="46" t="s">
        <v>48</v>
      </c>
      <c r="C58" s="46" t="s">
        <v>81</v>
      </c>
      <c r="D58" s="50" t="s">
        <v>39</v>
      </c>
      <c r="E58" s="50" t="s">
        <v>96</v>
      </c>
      <c r="F58" s="50" t="s">
        <v>49</v>
      </c>
      <c r="G58" s="48">
        <v>40034</v>
      </c>
      <c r="H58" s="53"/>
      <c r="I58" s="48">
        <v>40122</v>
      </c>
      <c r="J58" s="50" t="s">
        <v>135</v>
      </c>
      <c r="K58" s="54" t="s">
        <v>134</v>
      </c>
      <c r="L58" s="4"/>
      <c r="M58" s="52">
        <f t="shared" si="2"/>
        <v>88</v>
      </c>
      <c r="N58" s="4"/>
      <c r="O58" s="4"/>
    </row>
    <row r="59" spans="2:16" ht="20.25">
      <c r="B59" s="46" t="s">
        <v>48</v>
      </c>
      <c r="C59" s="46" t="s">
        <v>81</v>
      </c>
      <c r="D59" s="46" t="s">
        <v>39</v>
      </c>
      <c r="E59" s="46" t="s">
        <v>96</v>
      </c>
      <c r="F59" s="46" t="s">
        <v>49</v>
      </c>
      <c r="G59" s="48">
        <v>40123</v>
      </c>
      <c r="H59" s="55" t="s">
        <v>34</v>
      </c>
      <c r="I59" s="48">
        <v>40212</v>
      </c>
      <c r="J59" s="46" t="s">
        <v>135</v>
      </c>
      <c r="K59" s="56" t="s">
        <v>134</v>
      </c>
      <c r="L59" s="4"/>
      <c r="M59" s="52">
        <f t="shared" si="2"/>
        <v>89</v>
      </c>
      <c r="N59" s="4"/>
      <c r="O59" s="4"/>
      <c r="P59" s="22"/>
    </row>
    <row r="60" spans="1:16" s="15" customFormat="1" ht="20.25" customHeight="1">
      <c r="A60"/>
      <c r="B60" s="56" t="s">
        <v>44</v>
      </c>
      <c r="C60" s="47" t="s">
        <v>58</v>
      </c>
      <c r="D60" s="47" t="s">
        <v>154</v>
      </c>
      <c r="E60" s="47" t="s">
        <v>160</v>
      </c>
      <c r="F60" s="47" t="s">
        <v>6</v>
      </c>
      <c r="G60" s="48">
        <v>40091</v>
      </c>
      <c r="H60" s="55"/>
      <c r="I60" s="48">
        <v>40181</v>
      </c>
      <c r="J60" s="50" t="s">
        <v>163</v>
      </c>
      <c r="K60" s="51" t="s">
        <v>51</v>
      </c>
      <c r="L60" s="4"/>
      <c r="M60" s="52">
        <f t="shared" si="2"/>
        <v>90</v>
      </c>
      <c r="N60" s="4"/>
      <c r="O60" s="4"/>
      <c r="P60" s="22"/>
    </row>
    <row r="61" spans="1:16" s="15" customFormat="1" ht="20.25" customHeight="1">
      <c r="A61"/>
      <c r="B61" s="56" t="s">
        <v>44</v>
      </c>
      <c r="C61" s="47" t="s">
        <v>58</v>
      </c>
      <c r="D61" s="47" t="s">
        <v>154</v>
      </c>
      <c r="E61" s="47" t="s">
        <v>160</v>
      </c>
      <c r="F61" s="47" t="s">
        <v>6</v>
      </c>
      <c r="G61" s="48">
        <v>40181</v>
      </c>
      <c r="H61" s="55" t="s">
        <v>34</v>
      </c>
      <c r="I61" s="48">
        <v>40271</v>
      </c>
      <c r="J61" s="50" t="s">
        <v>224</v>
      </c>
      <c r="K61" s="51" t="s">
        <v>51</v>
      </c>
      <c r="L61" s="4"/>
      <c r="M61" s="52">
        <f t="shared" si="2"/>
        <v>90</v>
      </c>
      <c r="N61" s="4"/>
      <c r="O61" s="4"/>
      <c r="P61" s="22"/>
    </row>
    <row r="62" spans="1:16" s="15" customFormat="1" ht="20.25" customHeight="1">
      <c r="A62" s="22">
        <v>4</v>
      </c>
      <c r="B62" s="56" t="s">
        <v>44</v>
      </c>
      <c r="C62" s="54" t="s">
        <v>81</v>
      </c>
      <c r="D62" s="54" t="s">
        <v>82</v>
      </c>
      <c r="E62" s="54" t="s">
        <v>83</v>
      </c>
      <c r="F62" s="54" t="s">
        <v>84</v>
      </c>
      <c r="G62" s="76">
        <v>40006</v>
      </c>
      <c r="H62" s="44"/>
      <c r="I62" s="76">
        <v>40096</v>
      </c>
      <c r="J62" s="54" t="s">
        <v>85</v>
      </c>
      <c r="K62" s="54" t="s">
        <v>43</v>
      </c>
      <c r="L62" s="4"/>
      <c r="M62" s="52">
        <f t="shared" si="2"/>
        <v>90</v>
      </c>
      <c r="N62" s="4"/>
      <c r="O62" s="4"/>
      <c r="P62" s="44"/>
    </row>
    <row r="63" spans="1:16" s="13" customFormat="1" ht="20.25" customHeight="1">
      <c r="A63" s="22">
        <v>13</v>
      </c>
      <c r="B63" s="56" t="s">
        <v>44</v>
      </c>
      <c r="C63" s="51" t="s">
        <v>81</v>
      </c>
      <c r="D63" s="51" t="s">
        <v>82</v>
      </c>
      <c r="E63" s="51" t="s">
        <v>83</v>
      </c>
      <c r="F63" s="47" t="s">
        <v>84</v>
      </c>
      <c r="G63" s="48">
        <v>40112</v>
      </c>
      <c r="H63" s="49" t="s">
        <v>34</v>
      </c>
      <c r="I63" s="48">
        <v>40201</v>
      </c>
      <c r="J63" s="54" t="s">
        <v>85</v>
      </c>
      <c r="K63" s="51" t="s">
        <v>43</v>
      </c>
      <c r="L63" s="4"/>
      <c r="M63" s="52">
        <f t="shared" si="2"/>
        <v>89</v>
      </c>
      <c r="N63" s="4"/>
      <c r="O63" s="4"/>
      <c r="P63" s="5"/>
    </row>
    <row r="64" spans="1:16" s="13" customFormat="1" ht="20.25" customHeight="1">
      <c r="A64" s="22"/>
      <c r="B64" s="56" t="s">
        <v>44</v>
      </c>
      <c r="C64" s="54" t="s">
        <v>81</v>
      </c>
      <c r="D64" s="54" t="s">
        <v>82</v>
      </c>
      <c r="E64" s="54" t="s">
        <v>83</v>
      </c>
      <c r="F64" s="54" t="s">
        <v>84</v>
      </c>
      <c r="G64" s="48">
        <v>40137</v>
      </c>
      <c r="H64" s="49"/>
      <c r="I64" s="48">
        <v>40226</v>
      </c>
      <c r="J64" s="54" t="s">
        <v>237</v>
      </c>
      <c r="K64" s="54" t="s">
        <v>43</v>
      </c>
      <c r="L64" s="4"/>
      <c r="M64" s="52"/>
      <c r="N64" s="4"/>
      <c r="O64" s="4"/>
      <c r="P64" s="5"/>
    </row>
    <row r="65" spans="1:16" s="13" customFormat="1" ht="20.25" customHeight="1">
      <c r="A65" s="22">
        <v>14</v>
      </c>
      <c r="B65" s="16" t="s">
        <v>119</v>
      </c>
      <c r="C65" s="51" t="s">
        <v>189</v>
      </c>
      <c r="D65" s="51" t="s">
        <v>190</v>
      </c>
      <c r="E65" s="51" t="s">
        <v>191</v>
      </c>
      <c r="F65" s="54">
        <v>20</v>
      </c>
      <c r="G65" s="48">
        <v>40084</v>
      </c>
      <c r="H65" s="49"/>
      <c r="I65" s="48">
        <v>40173</v>
      </c>
      <c r="J65" s="54" t="s">
        <v>192</v>
      </c>
      <c r="K65" s="54" t="s">
        <v>61</v>
      </c>
      <c r="L65" s="49"/>
      <c r="M65" s="52">
        <f t="shared" si="2"/>
        <v>89</v>
      </c>
      <c r="N65" s="44"/>
      <c r="O65" s="44"/>
      <c r="P65" s="22"/>
    </row>
    <row r="66" spans="1:16" s="15" customFormat="1" ht="20.25" customHeight="1">
      <c r="A66" s="22">
        <v>6</v>
      </c>
      <c r="B66" s="46" t="s">
        <v>57</v>
      </c>
      <c r="C66" s="51" t="s">
        <v>197</v>
      </c>
      <c r="D66" s="51" t="s">
        <v>198</v>
      </c>
      <c r="E66" s="51" t="s">
        <v>211</v>
      </c>
      <c r="F66" s="54" t="s">
        <v>199</v>
      </c>
      <c r="G66" s="48">
        <v>40147</v>
      </c>
      <c r="H66" s="49"/>
      <c r="I66" s="48">
        <v>40236</v>
      </c>
      <c r="J66" s="54" t="s">
        <v>200</v>
      </c>
      <c r="K66" s="54" t="s">
        <v>72</v>
      </c>
      <c r="L66" s="49"/>
      <c r="M66" s="52">
        <f t="shared" si="2"/>
        <v>89</v>
      </c>
      <c r="N66" s="49"/>
      <c r="O66" s="49"/>
      <c r="P66"/>
    </row>
    <row r="67" spans="1:16" s="13" customFormat="1" ht="20.25" customHeight="1">
      <c r="A67" s="22">
        <v>15</v>
      </c>
      <c r="B67" s="86" t="s">
        <v>222</v>
      </c>
      <c r="C67" s="83" t="s">
        <v>295</v>
      </c>
      <c r="D67" s="83" t="s">
        <v>296</v>
      </c>
      <c r="E67" s="83" t="s">
        <v>297</v>
      </c>
      <c r="F67" s="83" t="s">
        <v>5</v>
      </c>
      <c r="G67" s="80">
        <v>40294</v>
      </c>
      <c r="H67" s="87"/>
      <c r="I67" s="80">
        <v>40327</v>
      </c>
      <c r="J67" s="83" t="s">
        <v>298</v>
      </c>
      <c r="K67" s="83" t="s">
        <v>22</v>
      </c>
      <c r="L67"/>
      <c r="M67" s="2">
        <f t="shared" si="2"/>
        <v>33</v>
      </c>
      <c r="N67" s="4"/>
      <c r="O67" s="4"/>
      <c r="P67" s="22"/>
    </row>
    <row r="68" spans="1:16" s="13" customFormat="1" ht="20.25" customHeight="1">
      <c r="A68" s="22">
        <v>7</v>
      </c>
      <c r="B68" s="56" t="s">
        <v>44</v>
      </c>
      <c r="C68" s="17" t="s">
        <v>273</v>
      </c>
      <c r="D68" s="17" t="s">
        <v>274</v>
      </c>
      <c r="E68" s="17" t="s">
        <v>275</v>
      </c>
      <c r="F68" s="17" t="s">
        <v>276</v>
      </c>
      <c r="G68" s="14">
        <v>40217</v>
      </c>
      <c r="I68" s="14">
        <v>40262</v>
      </c>
      <c r="J68" s="17" t="s">
        <v>277</v>
      </c>
      <c r="K68" s="17" t="s">
        <v>17</v>
      </c>
      <c r="L68" s="4"/>
      <c r="M68" s="52">
        <f>DATEDIF(G68,I68,"D")</f>
        <v>45</v>
      </c>
      <c r="N68" s="4"/>
      <c r="O68" s="4"/>
      <c r="P68" s="15"/>
    </row>
    <row r="69" spans="1:15" s="15" customFormat="1" ht="20.25" customHeight="1">
      <c r="A69" s="22">
        <v>16</v>
      </c>
      <c r="B69" s="78" t="s">
        <v>44</v>
      </c>
      <c r="C69" s="83" t="s">
        <v>273</v>
      </c>
      <c r="D69" s="83" t="s">
        <v>274</v>
      </c>
      <c r="E69" s="83" t="s">
        <v>275</v>
      </c>
      <c r="F69" s="83" t="s">
        <v>276</v>
      </c>
      <c r="G69" s="80">
        <v>40279</v>
      </c>
      <c r="H69" s="81"/>
      <c r="I69" s="80">
        <v>40344</v>
      </c>
      <c r="J69" s="83" t="s">
        <v>294</v>
      </c>
      <c r="K69" s="83" t="s">
        <v>17</v>
      </c>
      <c r="L69" s="31"/>
      <c r="M69" s="38">
        <f t="shared" si="0"/>
        <v>65</v>
      </c>
      <c r="N69" s="4"/>
      <c r="O69" s="4"/>
    </row>
    <row r="70" spans="1:16" s="15" customFormat="1" ht="20.25" customHeight="1">
      <c r="A70"/>
      <c r="B70" s="56" t="s">
        <v>57</v>
      </c>
      <c r="C70" s="47" t="s">
        <v>184</v>
      </c>
      <c r="D70" s="47" t="s">
        <v>185</v>
      </c>
      <c r="E70" s="47" t="s">
        <v>188</v>
      </c>
      <c r="F70" s="47">
        <v>16</v>
      </c>
      <c r="G70" s="48">
        <v>40103</v>
      </c>
      <c r="H70" s="4"/>
      <c r="I70" s="60">
        <v>40192</v>
      </c>
      <c r="J70" s="50" t="s">
        <v>187</v>
      </c>
      <c r="K70" s="47" t="s">
        <v>186</v>
      </c>
      <c r="M70" s="38">
        <f t="shared" si="0"/>
        <v>89</v>
      </c>
      <c r="N70" s="4"/>
      <c r="O70" s="4"/>
      <c r="P70"/>
    </row>
    <row r="71" spans="1:16" s="15" customFormat="1" ht="20.25" customHeight="1">
      <c r="A71" s="22"/>
      <c r="B71" s="56" t="s">
        <v>57</v>
      </c>
      <c r="C71" s="40" t="s">
        <v>184</v>
      </c>
      <c r="D71" s="40" t="s">
        <v>185</v>
      </c>
      <c r="E71" s="40" t="s">
        <v>188</v>
      </c>
      <c r="F71" s="40">
        <v>16</v>
      </c>
      <c r="G71" s="36">
        <v>40193</v>
      </c>
      <c r="H71" s="37" t="s">
        <v>34</v>
      </c>
      <c r="I71" s="41">
        <v>40282</v>
      </c>
      <c r="J71" s="42" t="s">
        <v>187</v>
      </c>
      <c r="K71" s="40" t="s">
        <v>186</v>
      </c>
      <c r="L71" s="49"/>
      <c r="M71" s="52">
        <f>DATEDIF(G71,I71,"D")</f>
        <v>89</v>
      </c>
      <c r="P71" s="13"/>
    </row>
    <row r="72" spans="2:16" s="15" customFormat="1" ht="20.25" customHeight="1">
      <c r="B72" s="46" t="s">
        <v>109</v>
      </c>
      <c r="C72" s="18" t="s">
        <v>184</v>
      </c>
      <c r="D72" s="18" t="s">
        <v>185</v>
      </c>
      <c r="E72" s="18" t="s">
        <v>188</v>
      </c>
      <c r="F72" s="18">
        <v>16</v>
      </c>
      <c r="G72" s="14">
        <v>40193</v>
      </c>
      <c r="H72" s="13" t="s">
        <v>34</v>
      </c>
      <c r="I72" s="14">
        <v>40282</v>
      </c>
      <c r="J72" s="17" t="s">
        <v>187</v>
      </c>
      <c r="K72" s="18" t="s">
        <v>186</v>
      </c>
      <c r="L72" s="49"/>
      <c r="M72" s="52">
        <f>DATEDIF(G72,I72,"D")</f>
        <v>89</v>
      </c>
      <c r="N72" s="4"/>
      <c r="O72" s="4"/>
      <c r="P72" s="22"/>
    </row>
    <row r="73" spans="1:16" s="15" customFormat="1" ht="20.25" customHeight="1">
      <c r="A73"/>
      <c r="B73" s="46" t="s">
        <v>48</v>
      </c>
      <c r="C73" s="54" t="s">
        <v>62</v>
      </c>
      <c r="D73" s="54" t="s">
        <v>63</v>
      </c>
      <c r="E73" s="54" t="s">
        <v>78</v>
      </c>
      <c r="F73" s="54" t="s">
        <v>64</v>
      </c>
      <c r="G73" s="48">
        <v>40021</v>
      </c>
      <c r="H73" s="49"/>
      <c r="I73" s="48">
        <v>40110</v>
      </c>
      <c r="J73" s="54" t="s">
        <v>94</v>
      </c>
      <c r="K73" s="54" t="s">
        <v>61</v>
      </c>
      <c r="L73" s="49"/>
      <c r="M73" s="52">
        <f>DATEDIF(G73,I73,"D")</f>
        <v>89</v>
      </c>
      <c r="N73" s="49"/>
      <c r="O73" s="49"/>
      <c r="P73" s="43"/>
    </row>
    <row r="74" spans="1:16" s="15" customFormat="1" ht="20.25" customHeight="1">
      <c r="A74" s="13"/>
      <c r="B74" s="46" t="s">
        <v>48</v>
      </c>
      <c r="C74" s="51" t="s">
        <v>201</v>
      </c>
      <c r="D74" s="51" t="s">
        <v>202</v>
      </c>
      <c r="E74" s="51" t="s">
        <v>205</v>
      </c>
      <c r="F74" s="54">
        <v>25</v>
      </c>
      <c r="G74" s="48">
        <v>40133</v>
      </c>
      <c r="H74" s="49"/>
      <c r="I74" s="48">
        <v>40177</v>
      </c>
      <c r="J74" s="54" t="s">
        <v>203</v>
      </c>
      <c r="K74" s="54" t="s">
        <v>204</v>
      </c>
      <c r="L74" s="37"/>
      <c r="M74" s="38">
        <f>DATEDIF(G74,I74,"D")</f>
        <v>44</v>
      </c>
      <c r="N74" s="4"/>
      <c r="O74" s="4"/>
      <c r="P74" s="22"/>
    </row>
    <row r="75" spans="1:16" s="15" customFormat="1" ht="20.25" customHeight="1">
      <c r="A75" s="22">
        <v>22</v>
      </c>
      <c r="B75" s="46" t="s">
        <v>48</v>
      </c>
      <c r="C75" s="51" t="s">
        <v>201</v>
      </c>
      <c r="D75" s="51" t="s">
        <v>202</v>
      </c>
      <c r="E75" s="51" t="s">
        <v>205</v>
      </c>
      <c r="F75" s="54">
        <v>25</v>
      </c>
      <c r="G75" s="48">
        <v>40179</v>
      </c>
      <c r="H75" s="49"/>
      <c r="I75" s="48">
        <v>40224</v>
      </c>
      <c r="J75" s="54" t="s">
        <v>225</v>
      </c>
      <c r="K75" s="54" t="s">
        <v>204</v>
      </c>
      <c r="M75" s="2" t="e">
        <f>DATEDIF(#REF!,#REF!,"D")</f>
        <v>#REF!</v>
      </c>
      <c r="N75" s="43"/>
      <c r="O75" s="43"/>
      <c r="P75" s="22"/>
    </row>
    <row r="76" spans="1:16" s="15" customFormat="1" ht="20.25" customHeight="1">
      <c r="A76" s="22"/>
      <c r="B76" s="46" t="s">
        <v>124</v>
      </c>
      <c r="C76" s="34" t="s">
        <v>201</v>
      </c>
      <c r="D76" s="34" t="s">
        <v>202</v>
      </c>
      <c r="E76" s="34" t="s">
        <v>205</v>
      </c>
      <c r="F76" s="35">
        <v>25</v>
      </c>
      <c r="G76" s="36">
        <v>40227</v>
      </c>
      <c r="H76" s="37"/>
      <c r="I76" s="36">
        <v>40271</v>
      </c>
      <c r="J76" s="35" t="s">
        <v>225</v>
      </c>
      <c r="K76" s="35" t="s">
        <v>204</v>
      </c>
      <c r="L76" s="4"/>
      <c r="M76" s="52">
        <f>DATEDIF(G76,I76,"D")</f>
        <v>44</v>
      </c>
      <c r="N76" s="4"/>
      <c r="O76" s="4"/>
      <c r="P76" s="44"/>
    </row>
    <row r="77" spans="1:16" s="5" customFormat="1" ht="20.25" customHeight="1">
      <c r="A77" s="22"/>
      <c r="B77" s="46" t="s">
        <v>223</v>
      </c>
      <c r="C77" s="20" t="s">
        <v>201</v>
      </c>
      <c r="D77" s="20" t="s">
        <v>202</v>
      </c>
      <c r="E77" s="20" t="s">
        <v>205</v>
      </c>
      <c r="F77" s="11">
        <v>25</v>
      </c>
      <c r="G77" s="14">
        <v>40227</v>
      </c>
      <c r="H77" s="13" t="s">
        <v>34</v>
      </c>
      <c r="I77" s="14">
        <v>40271</v>
      </c>
      <c r="J77" s="11" t="s">
        <v>225</v>
      </c>
      <c r="K77" s="11" t="s">
        <v>204</v>
      </c>
      <c r="L77" s="15"/>
      <c r="M77" s="52">
        <f aca="true" t="shared" si="3" ref="M77:M120">DATEDIF(G77,I77,"D")</f>
        <v>44</v>
      </c>
      <c r="N77" s="4"/>
      <c r="O77" s="4"/>
      <c r="P77" s="26">
        <v>40234</v>
      </c>
    </row>
    <row r="78" spans="2:16" s="22" customFormat="1" ht="20.25" customHeight="1">
      <c r="B78" s="46" t="s">
        <v>222</v>
      </c>
      <c r="C78" s="50" t="s">
        <v>103</v>
      </c>
      <c r="D78" s="50" t="s">
        <v>104</v>
      </c>
      <c r="E78" s="50" t="s">
        <v>105</v>
      </c>
      <c r="F78" s="50" t="s">
        <v>106</v>
      </c>
      <c r="G78" s="48">
        <v>40048</v>
      </c>
      <c r="H78" s="53"/>
      <c r="I78" s="48">
        <v>40138</v>
      </c>
      <c r="J78" s="50" t="s">
        <v>107</v>
      </c>
      <c r="K78" s="54" t="s">
        <v>108</v>
      </c>
      <c r="L78" s="4"/>
      <c r="M78" s="52">
        <f>DATEDIF(G78,I78,"D")</f>
        <v>90</v>
      </c>
      <c r="N78" s="4"/>
      <c r="O78" s="4"/>
      <c r="P78"/>
    </row>
    <row r="79" spans="1:15" s="22" customFormat="1" ht="20.25" customHeight="1">
      <c r="A79"/>
      <c r="B79" s="16" t="s">
        <v>234</v>
      </c>
      <c r="C79" s="18" t="s">
        <v>270</v>
      </c>
      <c r="D79" s="18" t="s">
        <v>271</v>
      </c>
      <c r="E79" s="18" t="s">
        <v>272</v>
      </c>
      <c r="F79" s="18">
        <v>19</v>
      </c>
      <c r="G79" s="14">
        <v>40238</v>
      </c>
      <c r="H79" s="19"/>
      <c r="I79" s="14">
        <v>40327</v>
      </c>
      <c r="J79" s="17" t="s">
        <v>236</v>
      </c>
      <c r="K79" s="20" t="s">
        <v>134</v>
      </c>
      <c r="L79" s="4"/>
      <c r="M79" s="52">
        <f>DATEDIF(G79,I79,"D")</f>
        <v>89</v>
      </c>
      <c r="N79" s="44"/>
      <c r="O79" s="44"/>
    </row>
    <row r="80" spans="2:16" s="22" customFormat="1" ht="20.25" customHeight="1">
      <c r="B80" s="46" t="s">
        <v>119</v>
      </c>
      <c r="C80" s="47" t="s">
        <v>155</v>
      </c>
      <c r="D80" s="47" t="s">
        <v>156</v>
      </c>
      <c r="E80" s="47" t="s">
        <v>135</v>
      </c>
      <c r="F80" s="47" t="s">
        <v>134</v>
      </c>
      <c r="G80" s="48">
        <v>40091</v>
      </c>
      <c r="H80" s="55"/>
      <c r="I80" s="48">
        <v>40181</v>
      </c>
      <c r="J80" s="50" t="s">
        <v>161</v>
      </c>
      <c r="K80" s="51" t="s">
        <v>6</v>
      </c>
      <c r="L80" s="4"/>
      <c r="M80" s="52">
        <f t="shared" si="3"/>
        <v>90</v>
      </c>
      <c r="N80" s="48">
        <v>40202</v>
      </c>
      <c r="O80" s="49"/>
      <c r="P80" s="43"/>
    </row>
    <row r="81" spans="1:16" s="22" customFormat="1" ht="20.25" customHeight="1">
      <c r="A81" s="15"/>
      <c r="B81" s="56" t="s">
        <v>229</v>
      </c>
      <c r="C81" s="47" t="s">
        <v>155</v>
      </c>
      <c r="D81" s="47" t="s">
        <v>156</v>
      </c>
      <c r="E81" s="47" t="s">
        <v>135</v>
      </c>
      <c r="F81" s="47" t="s">
        <v>134</v>
      </c>
      <c r="G81" s="48">
        <v>40181</v>
      </c>
      <c r="H81" s="55" t="s">
        <v>34</v>
      </c>
      <c r="I81" s="48">
        <v>40271</v>
      </c>
      <c r="J81" s="50" t="s">
        <v>161</v>
      </c>
      <c r="K81" s="51" t="s">
        <v>6</v>
      </c>
      <c r="L81" s="4"/>
      <c r="M81" s="52">
        <f t="shared" si="3"/>
        <v>90</v>
      </c>
      <c r="N81" s="4"/>
      <c r="O81" s="4"/>
      <c r="P81" s="31"/>
    </row>
    <row r="82" spans="1:16" s="22" customFormat="1" ht="20.25" customHeight="1">
      <c r="A82" s="22">
        <v>10</v>
      </c>
      <c r="B82" s="46" t="s">
        <v>48</v>
      </c>
      <c r="C82" s="47" t="s">
        <v>20</v>
      </c>
      <c r="D82" s="47" t="s">
        <v>173</v>
      </c>
      <c r="E82" s="47" t="s">
        <v>177</v>
      </c>
      <c r="F82" s="47" t="s">
        <v>183</v>
      </c>
      <c r="G82" s="48">
        <v>40098</v>
      </c>
      <c r="H82" s="59"/>
      <c r="I82" s="48">
        <v>40188</v>
      </c>
      <c r="J82" s="50" t="s">
        <v>178</v>
      </c>
      <c r="K82" s="51" t="s">
        <v>114</v>
      </c>
      <c r="L82" s="4"/>
      <c r="M82" s="52">
        <f t="shared" si="3"/>
        <v>90</v>
      </c>
      <c r="N82" s="4"/>
      <c r="O82" s="4"/>
      <c r="P82" s="15"/>
    </row>
    <row r="83" spans="2:16" s="22" customFormat="1" ht="20.25" customHeight="1">
      <c r="B83" s="46" t="s">
        <v>48</v>
      </c>
      <c r="C83" s="50" t="s">
        <v>126</v>
      </c>
      <c r="D83" s="50" t="s">
        <v>125</v>
      </c>
      <c r="E83" s="50" t="s">
        <v>127</v>
      </c>
      <c r="F83" s="50">
        <v>15</v>
      </c>
      <c r="G83" s="48">
        <v>40065</v>
      </c>
      <c r="H83" s="53"/>
      <c r="I83" s="48">
        <v>40155</v>
      </c>
      <c r="J83" s="50" t="s">
        <v>128</v>
      </c>
      <c r="K83" s="54" t="s">
        <v>29</v>
      </c>
      <c r="L83" s="15"/>
      <c r="M83" s="2" t="e">
        <f>DATEDIF(#REF!,#REF!,"D")</f>
        <v>#REF!</v>
      </c>
      <c r="N83" s="4"/>
      <c r="O83" s="4"/>
      <c r="P83" s="15"/>
    </row>
    <row r="84" spans="1:16" s="22" customFormat="1" ht="20.25" customHeight="1">
      <c r="A84" s="22">
        <v>1</v>
      </c>
      <c r="B84" s="46" t="s">
        <v>48</v>
      </c>
      <c r="C84" s="50" t="s">
        <v>126</v>
      </c>
      <c r="D84" s="50" t="s">
        <v>125</v>
      </c>
      <c r="E84" s="50" t="s">
        <v>127</v>
      </c>
      <c r="F84" s="50">
        <v>15</v>
      </c>
      <c r="G84" s="48">
        <v>40178</v>
      </c>
      <c r="H84" s="55"/>
      <c r="I84" s="48">
        <v>40268</v>
      </c>
      <c r="J84" s="50" t="s">
        <v>128</v>
      </c>
      <c r="K84" s="54" t="s">
        <v>29</v>
      </c>
      <c r="L84" s="31"/>
      <c r="M84" s="38" t="e">
        <f>DATEDIF(#REF!,#REF!,"D")</f>
        <v>#REF!</v>
      </c>
      <c r="N84" s="4"/>
      <c r="O84" s="4"/>
      <c r="P84" s="15"/>
    </row>
    <row r="85" spans="1:15" s="22" customFormat="1" ht="20.25" customHeight="1">
      <c r="A85"/>
      <c r="B85" s="86" t="s">
        <v>80</v>
      </c>
      <c r="C85" s="83" t="s">
        <v>289</v>
      </c>
      <c r="D85" s="83" t="s">
        <v>290</v>
      </c>
      <c r="E85" s="83" t="s">
        <v>291</v>
      </c>
      <c r="F85" s="83" t="s">
        <v>292</v>
      </c>
      <c r="G85" s="80">
        <v>40253</v>
      </c>
      <c r="H85" s="80"/>
      <c r="I85" s="80">
        <v>40343</v>
      </c>
      <c r="J85" s="83" t="s">
        <v>293</v>
      </c>
      <c r="K85" s="83" t="s">
        <v>235</v>
      </c>
      <c r="L85" s="4"/>
      <c r="M85" s="52">
        <f t="shared" si="3"/>
        <v>90</v>
      </c>
      <c r="N85" s="43"/>
      <c r="O85" s="43"/>
    </row>
    <row r="86" spans="1:15" s="22" customFormat="1" ht="20.25" customHeight="1">
      <c r="A86" s="22">
        <v>21</v>
      </c>
      <c r="B86" s="16" t="s">
        <v>24</v>
      </c>
      <c r="C86" s="18" t="s">
        <v>20</v>
      </c>
      <c r="D86" s="18" t="s">
        <v>23</v>
      </c>
      <c r="E86" s="18" t="s">
        <v>25</v>
      </c>
      <c r="F86" s="18">
        <v>54</v>
      </c>
      <c r="G86" s="14">
        <v>40219</v>
      </c>
      <c r="H86" s="19" t="s">
        <v>34</v>
      </c>
      <c r="I86" s="14">
        <v>40309</v>
      </c>
      <c r="J86" s="18" t="s">
        <v>27</v>
      </c>
      <c r="K86" s="20" t="s">
        <v>5</v>
      </c>
      <c r="L86" s="4"/>
      <c r="M86" s="52">
        <f t="shared" si="3"/>
        <v>90</v>
      </c>
      <c r="N86" s="31"/>
      <c r="O86" s="31"/>
    </row>
    <row r="87" spans="2:16" s="22" customFormat="1" ht="20.25" customHeight="1">
      <c r="B87" s="56" t="s">
        <v>279</v>
      </c>
      <c r="C87" s="54" t="s">
        <v>280</v>
      </c>
      <c r="D87" s="54" t="s">
        <v>281</v>
      </c>
      <c r="E87" s="54" t="s">
        <v>282</v>
      </c>
      <c r="F87" s="54" t="s">
        <v>283</v>
      </c>
      <c r="G87" s="48">
        <v>40217</v>
      </c>
      <c r="H87" s="49"/>
      <c r="I87" s="14">
        <v>40300</v>
      </c>
      <c r="J87" s="54" t="s">
        <v>284</v>
      </c>
      <c r="K87" s="54" t="s">
        <v>22</v>
      </c>
      <c r="L87" s="49"/>
      <c r="M87" s="52">
        <f t="shared" si="3"/>
        <v>83</v>
      </c>
      <c r="N87" s="4"/>
      <c r="O87" s="4"/>
      <c r="P87"/>
    </row>
    <row r="88" spans="2:16" s="22" customFormat="1" ht="20.25" customHeight="1">
      <c r="B88" s="46" t="s">
        <v>48</v>
      </c>
      <c r="C88" s="50" t="s">
        <v>120</v>
      </c>
      <c r="D88" s="50" t="s">
        <v>121</v>
      </c>
      <c r="E88" s="50" t="s">
        <v>122</v>
      </c>
      <c r="F88" s="50" t="s">
        <v>17</v>
      </c>
      <c r="G88" s="48">
        <v>40068</v>
      </c>
      <c r="H88" s="53"/>
      <c r="I88" s="48">
        <v>40158</v>
      </c>
      <c r="J88" s="50" t="s">
        <v>123</v>
      </c>
      <c r="K88" s="54" t="s">
        <v>18</v>
      </c>
      <c r="L88" s="74"/>
      <c r="M88" s="38">
        <f t="shared" si="3"/>
        <v>90</v>
      </c>
      <c r="N88" s="4"/>
      <c r="O88" s="4"/>
      <c r="P88"/>
    </row>
    <row r="89" spans="2:16" s="22" customFormat="1" ht="20.25" customHeight="1">
      <c r="B89" s="46" t="s">
        <v>98</v>
      </c>
      <c r="C89" s="54" t="s">
        <v>120</v>
      </c>
      <c r="D89" s="47" t="s">
        <v>121</v>
      </c>
      <c r="E89" s="47" t="s">
        <v>122</v>
      </c>
      <c r="F89" s="50" t="s">
        <v>17</v>
      </c>
      <c r="G89" s="48">
        <v>40164</v>
      </c>
      <c r="H89" s="49"/>
      <c r="I89" s="48">
        <v>40209</v>
      </c>
      <c r="J89" s="50" t="s">
        <v>123</v>
      </c>
      <c r="K89" s="50" t="s">
        <v>18</v>
      </c>
      <c r="L89" s="4"/>
      <c r="M89" s="52">
        <f t="shared" si="3"/>
        <v>45</v>
      </c>
      <c r="N89" s="4"/>
      <c r="O89" s="4"/>
      <c r="P89"/>
    </row>
    <row r="90" spans="2:15" s="22" customFormat="1" ht="20.25" customHeight="1">
      <c r="B90" s="46" t="s">
        <v>98</v>
      </c>
      <c r="C90" s="47" t="s">
        <v>250</v>
      </c>
      <c r="D90" s="51" t="s">
        <v>251</v>
      </c>
      <c r="E90" s="51" t="s">
        <v>252</v>
      </c>
      <c r="F90" s="54" t="s">
        <v>242</v>
      </c>
      <c r="G90" s="48">
        <v>40203</v>
      </c>
      <c r="H90" s="55"/>
      <c r="I90" s="48">
        <v>40263</v>
      </c>
      <c r="J90" s="54" t="s">
        <v>253</v>
      </c>
      <c r="K90" s="54" t="s">
        <v>254</v>
      </c>
      <c r="L90" s="4"/>
      <c r="M90" s="52">
        <f t="shared" si="3"/>
        <v>60</v>
      </c>
      <c r="N90" s="4"/>
      <c r="O90" s="4"/>
    </row>
    <row r="91" spans="2:15" s="22" customFormat="1" ht="20.25" customHeight="1">
      <c r="B91" s="46" t="s">
        <v>98</v>
      </c>
      <c r="C91" s="47" t="s">
        <v>250</v>
      </c>
      <c r="D91" s="51" t="s">
        <v>251</v>
      </c>
      <c r="E91" s="51" t="s">
        <v>252</v>
      </c>
      <c r="F91" s="54" t="s">
        <v>242</v>
      </c>
      <c r="G91" s="48">
        <v>40267</v>
      </c>
      <c r="H91" s="55"/>
      <c r="I91" s="48">
        <v>40329</v>
      </c>
      <c r="J91" s="54" t="s">
        <v>253</v>
      </c>
      <c r="K91" s="54" t="s">
        <v>254</v>
      </c>
      <c r="L91" s="4"/>
      <c r="M91" s="52">
        <f t="shared" si="3"/>
        <v>62</v>
      </c>
      <c r="N91" s="4"/>
      <c r="O91" s="4"/>
    </row>
    <row r="92" spans="1:16" s="22" customFormat="1" ht="20.25" customHeight="1">
      <c r="A92" s="13">
        <v>1</v>
      </c>
      <c r="B92" s="46" t="s">
        <v>98</v>
      </c>
      <c r="C92" s="50" t="s">
        <v>110</v>
      </c>
      <c r="D92" s="50" t="s">
        <v>111</v>
      </c>
      <c r="E92" s="50" t="s">
        <v>112</v>
      </c>
      <c r="F92" s="50" t="s">
        <v>113</v>
      </c>
      <c r="G92" s="48">
        <v>40029</v>
      </c>
      <c r="H92" s="53"/>
      <c r="I92" s="48">
        <v>40119</v>
      </c>
      <c r="J92" s="50" t="s">
        <v>115</v>
      </c>
      <c r="K92" s="54" t="s">
        <v>114</v>
      </c>
      <c r="L92" s="15"/>
      <c r="M92" s="2" t="e">
        <f>DATEDIF(#REF!,#REF!,"D")</f>
        <v>#REF!</v>
      </c>
      <c r="N92" s="4"/>
      <c r="O92" s="4"/>
      <c r="P92"/>
    </row>
    <row r="93" spans="1:15" s="22" customFormat="1" ht="20.25" customHeight="1">
      <c r="A93" s="5"/>
      <c r="B93" s="56" t="s">
        <v>229</v>
      </c>
      <c r="C93" s="46" t="s">
        <v>132</v>
      </c>
      <c r="D93" s="50" t="s">
        <v>133</v>
      </c>
      <c r="E93" s="50" t="s">
        <v>96</v>
      </c>
      <c r="F93" s="50" t="s">
        <v>49</v>
      </c>
      <c r="G93" s="48">
        <v>40034</v>
      </c>
      <c r="H93" s="53"/>
      <c r="I93" s="48">
        <v>40122</v>
      </c>
      <c r="J93" s="50" t="s">
        <v>135</v>
      </c>
      <c r="K93" s="54" t="s">
        <v>134</v>
      </c>
      <c r="L93" s="4"/>
      <c r="M93" s="52">
        <f t="shared" si="3"/>
        <v>88</v>
      </c>
      <c r="N93"/>
      <c r="O93"/>
    </row>
    <row r="94" spans="1:16" ht="20.25">
      <c r="A94" s="5"/>
      <c r="B94" s="46" t="s">
        <v>48</v>
      </c>
      <c r="C94" s="46" t="s">
        <v>132</v>
      </c>
      <c r="D94" s="46" t="s">
        <v>133</v>
      </c>
      <c r="E94" s="46" t="s">
        <v>96</v>
      </c>
      <c r="F94" s="46" t="s">
        <v>49</v>
      </c>
      <c r="G94" s="48">
        <v>40123</v>
      </c>
      <c r="H94" s="55" t="s">
        <v>34</v>
      </c>
      <c r="I94" s="48">
        <v>40212</v>
      </c>
      <c r="J94" s="46" t="s">
        <v>135</v>
      </c>
      <c r="K94" s="56" t="s">
        <v>134</v>
      </c>
      <c r="L94" s="4"/>
      <c r="M94" s="52">
        <f t="shared" si="3"/>
        <v>89</v>
      </c>
      <c r="N94" s="4"/>
      <c r="O94" s="4"/>
      <c r="P94" s="22"/>
    </row>
    <row r="95" spans="1:15" s="22" customFormat="1" ht="20.25" customHeight="1">
      <c r="A95" s="15">
        <v>1</v>
      </c>
      <c r="B95" s="16" t="s">
        <v>238</v>
      </c>
      <c r="C95" s="11" t="s">
        <v>260</v>
      </c>
      <c r="D95" s="18" t="s">
        <v>261</v>
      </c>
      <c r="E95" s="17" t="s">
        <v>259</v>
      </c>
      <c r="F95" s="17" t="s">
        <v>235</v>
      </c>
      <c r="G95" s="14">
        <v>40210</v>
      </c>
      <c r="H95" s="19"/>
      <c r="I95" s="14">
        <v>40299</v>
      </c>
      <c r="J95" s="17" t="s">
        <v>243</v>
      </c>
      <c r="K95" s="17" t="s">
        <v>186</v>
      </c>
      <c r="L95" s="4"/>
      <c r="M95" s="52">
        <f t="shared" si="3"/>
        <v>89</v>
      </c>
      <c r="N95" s="4"/>
      <c r="O95" s="4"/>
    </row>
    <row r="96" spans="1:16" s="22" customFormat="1" ht="20.25" customHeight="1">
      <c r="A96" s="22">
        <v>2</v>
      </c>
      <c r="B96" s="46" t="s">
        <v>48</v>
      </c>
      <c r="C96" s="47" t="s">
        <v>181</v>
      </c>
      <c r="D96" s="47" t="s">
        <v>182</v>
      </c>
      <c r="E96" s="47" t="s">
        <v>177</v>
      </c>
      <c r="F96" s="47" t="s">
        <v>113</v>
      </c>
      <c r="G96" s="48">
        <v>40208</v>
      </c>
      <c r="H96" s="55" t="s">
        <v>34</v>
      </c>
      <c r="I96" s="48">
        <v>40298</v>
      </c>
      <c r="J96" s="50" t="s">
        <v>115</v>
      </c>
      <c r="K96" s="51" t="s">
        <v>114</v>
      </c>
      <c r="L96" s="4"/>
      <c r="M96" s="52">
        <f t="shared" si="3"/>
        <v>90</v>
      </c>
      <c r="N96" s="4"/>
      <c r="O96" s="4"/>
      <c r="P96" s="13"/>
    </row>
    <row r="97" spans="1:16" s="22" customFormat="1" ht="20.25" customHeight="1">
      <c r="A97" s="22">
        <v>17</v>
      </c>
      <c r="B97" s="46" t="s">
        <v>48</v>
      </c>
      <c r="C97" s="50" t="s">
        <v>99</v>
      </c>
      <c r="D97" s="50" t="s">
        <v>100</v>
      </c>
      <c r="E97" s="50" t="s">
        <v>101</v>
      </c>
      <c r="F97" s="50" t="s">
        <v>5</v>
      </c>
      <c r="G97" s="48">
        <v>40090</v>
      </c>
      <c r="H97" s="49" t="s">
        <v>34</v>
      </c>
      <c r="I97" s="48">
        <v>40180</v>
      </c>
      <c r="J97" s="50" t="s">
        <v>102</v>
      </c>
      <c r="K97" s="54" t="s">
        <v>22</v>
      </c>
      <c r="L97" s="13"/>
      <c r="M97" s="2" t="e">
        <f>DATEDIF(#REF!,#REF!,"D")</f>
        <v>#REF!</v>
      </c>
      <c r="N97" s="4"/>
      <c r="O97" s="4"/>
      <c r="P97" s="5"/>
    </row>
    <row r="98" spans="1:15" s="5" customFormat="1" ht="20.25" customHeight="1">
      <c r="A98" s="15">
        <v>1</v>
      </c>
      <c r="B98" s="56" t="s">
        <v>80</v>
      </c>
      <c r="C98" s="50" t="s">
        <v>99</v>
      </c>
      <c r="D98" s="50" t="s">
        <v>100</v>
      </c>
      <c r="E98" s="50" t="s">
        <v>101</v>
      </c>
      <c r="F98" s="50" t="s">
        <v>5</v>
      </c>
      <c r="G98" s="48">
        <v>40181</v>
      </c>
      <c r="H98" s="55" t="s">
        <v>34</v>
      </c>
      <c r="I98" s="48">
        <v>40271</v>
      </c>
      <c r="J98" s="50" t="s">
        <v>102</v>
      </c>
      <c r="K98" s="54" t="s">
        <v>22</v>
      </c>
      <c r="L98" s="49"/>
      <c r="M98" s="52">
        <f t="shared" si="3"/>
        <v>90</v>
      </c>
      <c r="N98"/>
      <c r="O98"/>
    </row>
    <row r="99" spans="1:16" s="22" customFormat="1" ht="20.25" customHeight="1">
      <c r="A99" s="15">
        <v>1</v>
      </c>
      <c r="B99" s="46" t="s">
        <v>80</v>
      </c>
      <c r="C99" s="50" t="s">
        <v>99</v>
      </c>
      <c r="D99" s="50" t="s">
        <v>100</v>
      </c>
      <c r="E99" s="50" t="s">
        <v>101</v>
      </c>
      <c r="F99" s="50" t="s">
        <v>5</v>
      </c>
      <c r="G99" s="48">
        <v>40181</v>
      </c>
      <c r="H99" s="55" t="s">
        <v>34</v>
      </c>
      <c r="I99" s="48">
        <v>40271</v>
      </c>
      <c r="J99" s="50" t="s">
        <v>102</v>
      </c>
      <c r="K99" s="54" t="s">
        <v>22</v>
      </c>
      <c r="L99" s="4"/>
      <c r="M99" s="52">
        <f t="shared" si="3"/>
        <v>90</v>
      </c>
      <c r="N99" s="4"/>
      <c r="O99" s="4"/>
      <c r="P99"/>
    </row>
    <row r="100" spans="2:15" s="22" customFormat="1" ht="20.25" customHeight="1">
      <c r="B100" s="12" t="s">
        <v>222</v>
      </c>
      <c r="C100" s="20" t="s">
        <v>288</v>
      </c>
      <c r="D100" s="20" t="s">
        <v>285</v>
      </c>
      <c r="E100" s="20" t="s">
        <v>286</v>
      </c>
      <c r="F100" s="11" t="s">
        <v>287</v>
      </c>
      <c r="G100" s="14">
        <v>40231</v>
      </c>
      <c r="H100" s="19"/>
      <c r="I100" s="14">
        <v>40291</v>
      </c>
      <c r="J100" s="11" t="s">
        <v>122</v>
      </c>
      <c r="K100" s="11" t="s">
        <v>17</v>
      </c>
      <c r="L100" s="4"/>
      <c r="M100" s="52">
        <f t="shared" si="3"/>
        <v>60</v>
      </c>
      <c r="N100" s="4"/>
      <c r="O100" s="4"/>
    </row>
    <row r="101" spans="1:16" s="22" customFormat="1" ht="20.25" customHeight="1">
      <c r="A101" s="15">
        <v>1</v>
      </c>
      <c r="B101" s="46" t="s">
        <v>48</v>
      </c>
      <c r="C101" s="47" t="s">
        <v>231</v>
      </c>
      <c r="D101" s="51" t="s">
        <v>230</v>
      </c>
      <c r="E101" s="51" t="s">
        <v>232</v>
      </c>
      <c r="F101" s="54">
        <v>54</v>
      </c>
      <c r="G101" s="48">
        <v>40148</v>
      </c>
      <c r="H101" s="49"/>
      <c r="I101" s="48">
        <v>40210</v>
      </c>
      <c r="J101" s="54" t="s">
        <v>233</v>
      </c>
      <c r="K101" s="54">
        <v>54</v>
      </c>
      <c r="L101" s="4"/>
      <c r="M101" s="52">
        <f t="shared" si="3"/>
        <v>62</v>
      </c>
      <c r="N101" s="4"/>
      <c r="O101" s="4"/>
      <c r="P101" s="15"/>
    </row>
    <row r="102" spans="1:16" s="22" customFormat="1" ht="20.25" customHeight="1">
      <c r="A102" s="15"/>
      <c r="B102" s="46" t="s">
        <v>238</v>
      </c>
      <c r="C102" s="47" t="s">
        <v>174</v>
      </c>
      <c r="D102" s="47" t="s">
        <v>175</v>
      </c>
      <c r="E102" s="47" t="s">
        <v>177</v>
      </c>
      <c r="F102" s="47" t="s">
        <v>183</v>
      </c>
      <c r="G102" s="48">
        <v>40098</v>
      </c>
      <c r="H102" s="59"/>
      <c r="I102" s="48">
        <v>40188</v>
      </c>
      <c r="J102" s="50" t="s">
        <v>178</v>
      </c>
      <c r="K102" s="51" t="s">
        <v>114</v>
      </c>
      <c r="L102" s="4"/>
      <c r="M102" s="52">
        <f t="shared" si="3"/>
        <v>90</v>
      </c>
      <c r="N102" s="49"/>
      <c r="O102" s="49"/>
      <c r="P102" s="15"/>
    </row>
    <row r="103" spans="1:15" s="22" customFormat="1" ht="20.25" customHeight="1">
      <c r="A103" s="22">
        <v>11</v>
      </c>
      <c r="B103" s="56" t="s">
        <v>44</v>
      </c>
      <c r="C103" s="47" t="s">
        <v>157</v>
      </c>
      <c r="D103" s="47" t="s">
        <v>158</v>
      </c>
      <c r="E103" s="47" t="s">
        <v>159</v>
      </c>
      <c r="F103" s="47" t="s">
        <v>162</v>
      </c>
      <c r="G103" s="48">
        <v>40091</v>
      </c>
      <c r="H103" s="55"/>
      <c r="I103" s="48">
        <v>40181</v>
      </c>
      <c r="J103" s="50" t="s">
        <v>135</v>
      </c>
      <c r="K103" s="51" t="s">
        <v>134</v>
      </c>
      <c r="L103" s="4"/>
      <c r="M103" s="52">
        <f t="shared" si="3"/>
        <v>90</v>
      </c>
      <c r="N103" s="49"/>
      <c r="O103" s="49"/>
    </row>
    <row r="104" spans="1:16" ht="20.25">
      <c r="A104" s="22"/>
      <c r="B104" s="46" t="s">
        <v>44</v>
      </c>
      <c r="C104" s="47" t="s">
        <v>157</v>
      </c>
      <c r="D104" s="47" t="s">
        <v>158</v>
      </c>
      <c r="E104" s="47" t="s">
        <v>159</v>
      </c>
      <c r="F104" s="47" t="s">
        <v>162</v>
      </c>
      <c r="G104" s="48">
        <v>40181</v>
      </c>
      <c r="H104" s="55" t="s">
        <v>34</v>
      </c>
      <c r="I104" s="48">
        <v>40271</v>
      </c>
      <c r="J104" s="50" t="s">
        <v>135</v>
      </c>
      <c r="K104" s="51" t="s">
        <v>134</v>
      </c>
      <c r="L104" s="4"/>
      <c r="M104" s="52">
        <f t="shared" si="3"/>
        <v>90</v>
      </c>
      <c r="N104" s="49"/>
      <c r="O104" s="49"/>
      <c r="P104" s="22"/>
    </row>
    <row r="105" spans="2:15" s="22" customFormat="1" ht="20.25" customHeight="1">
      <c r="B105" s="46" t="s">
        <v>48</v>
      </c>
      <c r="C105" s="54" t="s">
        <v>73</v>
      </c>
      <c r="D105" s="54" t="s">
        <v>74</v>
      </c>
      <c r="E105" s="54" t="s">
        <v>95</v>
      </c>
      <c r="F105" s="54" t="s">
        <v>76</v>
      </c>
      <c r="G105" s="48">
        <v>39992</v>
      </c>
      <c r="H105" s="49"/>
      <c r="I105" s="48">
        <v>40082</v>
      </c>
      <c r="J105" s="54" t="s">
        <v>77</v>
      </c>
      <c r="K105" s="54" t="s">
        <v>79</v>
      </c>
      <c r="L105" s="4"/>
      <c r="M105" s="52">
        <f t="shared" si="3"/>
        <v>90</v>
      </c>
      <c r="N105" s="37"/>
      <c r="O105"/>
    </row>
    <row r="106" spans="1:15" s="22" customFormat="1" ht="20.25" customHeight="1">
      <c r="A106" s="22">
        <v>18</v>
      </c>
      <c r="B106" s="56" t="s">
        <v>221</v>
      </c>
      <c r="C106" s="47" t="s">
        <v>73</v>
      </c>
      <c r="D106" s="47" t="s">
        <v>74</v>
      </c>
      <c r="E106" s="47" t="s">
        <v>95</v>
      </c>
      <c r="F106" s="47" t="s">
        <v>76</v>
      </c>
      <c r="G106" s="48">
        <v>40085</v>
      </c>
      <c r="H106" s="59"/>
      <c r="I106" s="48">
        <v>40174</v>
      </c>
      <c r="J106" s="50" t="s">
        <v>77</v>
      </c>
      <c r="K106" s="47" t="s">
        <v>79</v>
      </c>
      <c r="L106" s="49"/>
      <c r="M106" s="52">
        <f t="shared" si="3"/>
        <v>89</v>
      </c>
      <c r="N106" s="31"/>
      <c r="O106" s="4"/>
    </row>
    <row r="107" spans="1:15" s="22" customFormat="1" ht="20.25" customHeight="1">
      <c r="A107" s="22">
        <v>3</v>
      </c>
      <c r="B107" s="56" t="s">
        <v>0</v>
      </c>
      <c r="C107" s="47" t="s">
        <v>103</v>
      </c>
      <c r="D107" s="47" t="s">
        <v>74</v>
      </c>
      <c r="E107" s="47" t="s">
        <v>177</v>
      </c>
      <c r="F107" s="47" t="s">
        <v>113</v>
      </c>
      <c r="G107" s="48">
        <v>40208</v>
      </c>
      <c r="H107" s="55" t="s">
        <v>34</v>
      </c>
      <c r="I107" s="48">
        <v>40298</v>
      </c>
      <c r="J107" s="50" t="s">
        <v>115</v>
      </c>
      <c r="K107" s="51" t="s">
        <v>114</v>
      </c>
      <c r="L107" s="4"/>
      <c r="M107" s="52">
        <f t="shared" si="3"/>
        <v>90</v>
      </c>
      <c r="N107" s="31"/>
      <c r="O107" s="4"/>
    </row>
    <row r="108" spans="1:16" s="22" customFormat="1" ht="20.25" customHeight="1">
      <c r="A108"/>
      <c r="B108" s="78" t="s">
        <v>57</v>
      </c>
      <c r="C108" s="79" t="s">
        <v>216</v>
      </c>
      <c r="D108" s="79" t="s">
        <v>299</v>
      </c>
      <c r="E108" s="79" t="s">
        <v>300</v>
      </c>
      <c r="F108" s="79">
        <v>20</v>
      </c>
      <c r="G108" s="80">
        <v>40315</v>
      </c>
      <c r="H108" s="81"/>
      <c r="I108" s="82">
        <v>40319</v>
      </c>
      <c r="J108" s="83" t="s">
        <v>301</v>
      </c>
      <c r="K108" s="79" t="s">
        <v>269</v>
      </c>
      <c r="L108" s="31"/>
      <c r="M108" s="38">
        <f>DATEDIF(G10,I10,"D")</f>
        <v>89</v>
      </c>
      <c r="N108" s="4"/>
      <c r="O108" s="4"/>
      <c r="P108"/>
    </row>
    <row r="109" spans="1:15" s="22" customFormat="1" ht="15">
      <c r="A109" s="22">
        <v>24</v>
      </c>
      <c r="B109" s="33" t="s">
        <v>57</v>
      </c>
      <c r="C109" s="54" t="s">
        <v>239</v>
      </c>
      <c r="D109" s="47" t="s">
        <v>240</v>
      </c>
      <c r="E109" s="47" t="s">
        <v>241</v>
      </c>
      <c r="F109" s="50" t="s">
        <v>242</v>
      </c>
      <c r="G109" s="48">
        <v>40182</v>
      </c>
      <c r="H109" s="49"/>
      <c r="I109" s="48">
        <v>40207</v>
      </c>
      <c r="J109" s="50" t="s">
        <v>243</v>
      </c>
      <c r="K109" s="50" t="s">
        <v>186</v>
      </c>
      <c r="L109" s="4"/>
      <c r="M109" s="52">
        <f t="shared" si="3"/>
        <v>25</v>
      </c>
      <c r="N109" s="4"/>
      <c r="O109" s="4"/>
    </row>
    <row r="110" spans="2:15" s="22" customFormat="1" ht="15">
      <c r="B110" s="39" t="s">
        <v>57</v>
      </c>
      <c r="C110" s="54" t="s">
        <v>65</v>
      </c>
      <c r="D110" s="54" t="s">
        <v>66</v>
      </c>
      <c r="E110" s="54" t="s">
        <v>75</v>
      </c>
      <c r="F110" s="54">
        <v>22</v>
      </c>
      <c r="G110" s="48">
        <v>40022</v>
      </c>
      <c r="H110" s="49"/>
      <c r="I110" s="48">
        <v>40110</v>
      </c>
      <c r="J110" s="54" t="s">
        <v>78</v>
      </c>
      <c r="K110" s="54" t="s">
        <v>64</v>
      </c>
      <c r="L110" s="4"/>
      <c r="M110" s="52">
        <f t="shared" si="3"/>
        <v>88</v>
      </c>
      <c r="N110" s="4"/>
      <c r="O110" s="4"/>
    </row>
    <row r="111" spans="1:16" s="22" customFormat="1" ht="15">
      <c r="A111" s="13">
        <v>1</v>
      </c>
      <c r="B111" s="33" t="s">
        <v>57</v>
      </c>
      <c r="C111" s="47" t="s">
        <v>65</v>
      </c>
      <c r="D111" s="47" t="s">
        <v>66</v>
      </c>
      <c r="E111" s="47" t="s">
        <v>75</v>
      </c>
      <c r="F111" s="47">
        <v>22</v>
      </c>
      <c r="G111" s="48">
        <v>40112</v>
      </c>
      <c r="H111" s="49" t="s">
        <v>34</v>
      </c>
      <c r="I111" s="48">
        <v>40201</v>
      </c>
      <c r="J111" s="50" t="s">
        <v>78</v>
      </c>
      <c r="K111" s="51" t="s">
        <v>64</v>
      </c>
      <c r="L111" s="13"/>
      <c r="M111" s="2">
        <f>DATEDIF(G13,I13,"D")</f>
        <v>89</v>
      </c>
      <c r="N111" s="4"/>
      <c r="O111" s="4"/>
      <c r="P111" s="13"/>
    </row>
    <row r="112" spans="1:15" s="22" customFormat="1" ht="20.25" customHeight="1">
      <c r="A112" s="22">
        <v>23</v>
      </c>
      <c r="B112" s="56" t="s">
        <v>44</v>
      </c>
      <c r="C112" s="54" t="s">
        <v>65</v>
      </c>
      <c r="D112" s="54" t="s">
        <v>66</v>
      </c>
      <c r="E112" s="54" t="s">
        <v>75</v>
      </c>
      <c r="F112" s="54">
        <v>22</v>
      </c>
      <c r="G112" s="48">
        <v>40225</v>
      </c>
      <c r="H112" s="49"/>
      <c r="I112" s="14">
        <v>40314</v>
      </c>
      <c r="J112" s="54" t="s">
        <v>78</v>
      </c>
      <c r="K112" s="54" t="s">
        <v>64</v>
      </c>
      <c r="L112" s="49"/>
      <c r="M112" s="52">
        <f t="shared" si="3"/>
        <v>89</v>
      </c>
      <c r="N112" s="4"/>
      <c r="O112" s="4"/>
    </row>
    <row r="113" spans="1:16" s="22" customFormat="1" ht="20.25" customHeight="1">
      <c r="A113"/>
      <c r="C113" s="50" t="s">
        <v>36</v>
      </c>
      <c r="D113" s="50" t="s">
        <v>37</v>
      </c>
      <c r="E113" s="50" t="s">
        <v>35</v>
      </c>
      <c r="F113" s="50" t="s">
        <v>6</v>
      </c>
      <c r="G113" s="48">
        <v>39901</v>
      </c>
      <c r="H113" s="49" t="s">
        <v>34</v>
      </c>
      <c r="I113" s="48">
        <v>39991</v>
      </c>
      <c r="J113" s="50" t="s">
        <v>50</v>
      </c>
      <c r="K113" s="54" t="s">
        <v>51</v>
      </c>
      <c r="L113" s="77"/>
      <c r="M113" s="84">
        <f t="shared" si="3"/>
        <v>90</v>
      </c>
      <c r="N113" s="4"/>
      <c r="O113" s="4"/>
      <c r="P113"/>
    </row>
    <row r="114" spans="3:15" s="22" customFormat="1" ht="20.25" customHeight="1">
      <c r="C114" s="47" t="s">
        <v>216</v>
      </c>
      <c r="D114" s="54" t="s">
        <v>215</v>
      </c>
      <c r="E114" s="54" t="s">
        <v>217</v>
      </c>
      <c r="F114" s="54" t="s">
        <v>218</v>
      </c>
      <c r="G114" s="48">
        <v>40118</v>
      </c>
      <c r="H114" s="49"/>
      <c r="I114" s="48">
        <v>40207</v>
      </c>
      <c r="J114" s="54" t="s">
        <v>219</v>
      </c>
      <c r="K114" s="54" t="s">
        <v>220</v>
      </c>
      <c r="L114" s="85"/>
      <c r="M114" s="84">
        <f t="shared" si="3"/>
        <v>89</v>
      </c>
      <c r="N114" s="52"/>
      <c r="O114" s="4"/>
    </row>
    <row r="115" spans="1:16" s="22" customFormat="1" ht="20.25">
      <c r="A115" s="5">
        <v>1</v>
      </c>
      <c r="B115" s="12" t="s">
        <v>221</v>
      </c>
      <c r="C115" s="20" t="s">
        <v>216</v>
      </c>
      <c r="D115" s="20" t="s">
        <v>215</v>
      </c>
      <c r="E115" s="20" t="s">
        <v>217</v>
      </c>
      <c r="F115" s="11" t="s">
        <v>218</v>
      </c>
      <c r="G115" s="14">
        <v>40210</v>
      </c>
      <c r="H115" s="19" t="s">
        <v>34</v>
      </c>
      <c r="I115" s="14">
        <v>40298</v>
      </c>
      <c r="J115" s="11" t="s">
        <v>219</v>
      </c>
      <c r="K115" s="11" t="s">
        <v>220</v>
      </c>
      <c r="L115" s="85"/>
      <c r="M115" s="84">
        <f>DATEDIF(G115,I115,"D")</f>
        <v>88</v>
      </c>
      <c r="N115" s="49"/>
      <c r="O115" s="61">
        <v>39840</v>
      </c>
      <c r="P115" s="5"/>
    </row>
    <row r="116" spans="1:16" s="22" customFormat="1" ht="20.25" customHeight="1">
      <c r="A116"/>
      <c r="C116" s="54" t="s">
        <v>1</v>
      </c>
      <c r="D116" s="54" t="s">
        <v>2</v>
      </c>
      <c r="E116" s="54" t="s">
        <v>3</v>
      </c>
      <c r="F116" s="54" t="s">
        <v>4</v>
      </c>
      <c r="G116" s="61">
        <v>39782</v>
      </c>
      <c r="H116" s="49"/>
      <c r="I116" s="61">
        <v>39868</v>
      </c>
      <c r="J116" s="54" t="s">
        <v>21</v>
      </c>
      <c r="K116" s="54" t="s">
        <v>5</v>
      </c>
      <c r="L116" s="77"/>
      <c r="M116" s="84">
        <f>DATEDIF(G116,I116,"D")</f>
        <v>86</v>
      </c>
      <c r="N116" s="4"/>
      <c r="O116" s="4"/>
      <c r="P116"/>
    </row>
    <row r="117" spans="1:16" s="22" customFormat="1" ht="20.25" customHeight="1">
      <c r="A117"/>
      <c r="B117" s="56"/>
      <c r="C117" s="54"/>
      <c r="D117" s="54"/>
      <c r="E117" s="54"/>
      <c r="F117" s="54"/>
      <c r="G117" s="48">
        <v>40005</v>
      </c>
      <c r="H117" s="49"/>
      <c r="I117" s="48">
        <v>40188</v>
      </c>
      <c r="J117" s="54"/>
      <c r="K117" s="54"/>
      <c r="L117"/>
      <c r="M117" s="84">
        <f>DATEDIF(G117,I117,"D")</f>
        <v>183</v>
      </c>
      <c r="N117" s="4"/>
      <c r="O117" s="4"/>
      <c r="P117"/>
    </row>
    <row r="118" spans="1:16" s="22" customFormat="1" ht="20.25" customHeight="1">
      <c r="A118"/>
      <c r="B118" s="56"/>
      <c r="C118" s="54"/>
      <c r="D118" s="54"/>
      <c r="E118" s="54"/>
      <c r="F118" s="54"/>
      <c r="G118" s="48">
        <v>40322</v>
      </c>
      <c r="H118" s="49"/>
      <c r="I118" s="48">
        <v>40411</v>
      </c>
      <c r="J118" s="54"/>
      <c r="K118" s="54"/>
      <c r="L118"/>
      <c r="M118" s="84">
        <f>DATEDIF(G118,I118,"D")</f>
        <v>89</v>
      </c>
      <c r="N118" s="4"/>
      <c r="O118" s="4"/>
      <c r="P118"/>
    </row>
    <row r="119" spans="1:16" s="5" customFormat="1" ht="20.25" customHeight="1">
      <c r="A119"/>
      <c r="B119"/>
      <c r="C119"/>
      <c r="D119"/>
      <c r="E119"/>
      <c r="F119"/>
      <c r="G119" s="75">
        <v>40301</v>
      </c>
      <c r="H119"/>
      <c r="I119" s="75">
        <v>40361</v>
      </c>
      <c r="J119"/>
      <c r="K119"/>
      <c r="L119"/>
      <c r="M119" s="52">
        <f t="shared" si="3"/>
        <v>60</v>
      </c>
      <c r="N119" s="4"/>
      <c r="O119" s="4"/>
      <c r="P119"/>
    </row>
    <row r="120" spans="1:16" s="5" customFormat="1" ht="20.25" customHeight="1">
      <c r="A120"/>
      <c r="B120"/>
      <c r="C120"/>
      <c r="D120"/>
      <c r="E120"/>
      <c r="F120"/>
      <c r="G120" s="75">
        <v>40315</v>
      </c>
      <c r="H120"/>
      <c r="I120" s="75">
        <v>40319</v>
      </c>
      <c r="J120"/>
      <c r="K120"/>
      <c r="L120"/>
      <c r="M120" s="52">
        <f t="shared" si="3"/>
        <v>4</v>
      </c>
      <c r="N120"/>
      <c r="O120"/>
      <c r="P120"/>
    </row>
    <row r="121" spans="1:16" s="22" customFormat="1" ht="20.25" customHeight="1">
      <c r="A121"/>
      <c r="B121"/>
      <c r="C121"/>
      <c r="D121"/>
      <c r="E121"/>
      <c r="F121"/>
      <c r="G121"/>
      <c r="H121"/>
      <c r="I121"/>
      <c r="J121"/>
      <c r="K121"/>
      <c r="L121"/>
      <c r="M121"/>
      <c r="N121"/>
      <c r="O121"/>
      <c r="P121"/>
    </row>
    <row r="122" spans="2:13" s="22" customFormat="1" ht="20.25" customHeight="1">
      <c r="B122" s="140" t="s">
        <v>361</v>
      </c>
      <c r="C122" s="142" t="s">
        <v>362</v>
      </c>
      <c r="D122" s="142" t="s">
        <v>363</v>
      </c>
      <c r="E122" s="142" t="s">
        <v>257</v>
      </c>
      <c r="F122" s="143" t="s">
        <v>364</v>
      </c>
      <c r="G122" s="138">
        <v>40574</v>
      </c>
      <c r="H122" s="137"/>
      <c r="I122" s="147">
        <v>40634</v>
      </c>
      <c r="J122" s="141" t="s">
        <v>247</v>
      </c>
      <c r="K122" s="143" t="s">
        <v>108</v>
      </c>
      <c r="L122" s="92"/>
      <c r="M122" s="122">
        <f>DATEDIF(G122,I122,"D")+1</f>
        <v>61</v>
      </c>
    </row>
    <row r="123" spans="2:13" s="22" customFormat="1" ht="20.25" customHeight="1">
      <c r="B123" s="16" t="s">
        <v>331</v>
      </c>
      <c r="C123" s="18" t="s">
        <v>81</v>
      </c>
      <c r="D123" s="18" t="s">
        <v>332</v>
      </c>
      <c r="E123" s="18" t="s">
        <v>343</v>
      </c>
      <c r="F123" s="98" t="s">
        <v>5</v>
      </c>
      <c r="G123" s="93">
        <v>40553</v>
      </c>
      <c r="H123" s="106"/>
      <c r="I123" s="93">
        <v>40640</v>
      </c>
      <c r="J123" s="17" t="s">
        <v>333</v>
      </c>
      <c r="K123" s="98" t="s">
        <v>22</v>
      </c>
      <c r="L123" s="100"/>
      <c r="M123" s="122">
        <f>DATEDIF(G123,I123,"D")+1</f>
        <v>88</v>
      </c>
    </row>
    <row r="124" spans="2:13" s="22" customFormat="1" ht="20.25" customHeight="1">
      <c r="B124"/>
      <c r="C124"/>
      <c r="D124"/>
      <c r="E124"/>
      <c r="F124"/>
      <c r="G124"/>
      <c r="H124"/>
      <c r="I124"/>
      <c r="J124"/>
      <c r="K124"/>
      <c r="L124"/>
      <c r="M124"/>
    </row>
    <row r="125" spans="1:16" ht="20.25" customHeight="1">
      <c r="A125" s="22"/>
      <c r="N125" s="22"/>
      <c r="O125" s="22"/>
      <c r="P125" s="22"/>
    </row>
  </sheetData>
  <sheetProtection/>
  <mergeCells count="4">
    <mergeCell ref="D1:F1"/>
    <mergeCell ref="D2:I2"/>
    <mergeCell ref="D3:I3"/>
    <mergeCell ref="D4:I4"/>
  </mergeCells>
  <printOptions horizontalCentered="1"/>
  <pageMargins left="0.71" right="0.75" top="0.38" bottom="0.66" header="0.25" footer="0.38"/>
  <pageSetup horizontalDpi="600" verticalDpi="600" orientation="landscape" scale="55" r:id="rId1"/>
  <headerFooter alignWithMargins="0">
    <oddHeader>&amp;R&amp;"Arial,Bold"&amp;14
</oddHeader>
    <oddFooter>&amp;R&amp;D &amp;T</oddFooter>
  </headerFooter>
  <rowBreaks count="1" manualBreakCount="1">
    <brk id="6" min="1" max="10"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L5"/>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
  <sheetViews>
    <sheetView zoomScalePageLayoutView="0" workbookViewId="0" topLeftCell="A1">
      <selection activeCell="A1" sqref="A1:I2"/>
    </sheetView>
  </sheetViews>
  <sheetFormatPr defaultColWidth="9.140625" defaultRowHeight="12.75"/>
  <sheetData>
    <row r="1" spans="1:9" ht="75">
      <c r="A1" s="54" t="s">
        <v>58</v>
      </c>
      <c r="B1" s="54" t="s">
        <v>59</v>
      </c>
      <c r="C1" s="54" t="s">
        <v>93</v>
      </c>
      <c r="D1" s="54" t="s">
        <v>60</v>
      </c>
      <c r="E1" s="48">
        <v>40049</v>
      </c>
      <c r="F1" s="49"/>
      <c r="G1" s="48">
        <v>40138</v>
      </c>
      <c r="H1" s="54" t="s">
        <v>97</v>
      </c>
      <c r="I1" s="54" t="s">
        <v>61</v>
      </c>
    </row>
    <row r="2" spans="1:9" ht="75">
      <c r="A2" s="51" t="s">
        <v>58</v>
      </c>
      <c r="B2" s="51" t="s">
        <v>59</v>
      </c>
      <c r="C2" s="51" t="s">
        <v>196</v>
      </c>
      <c r="D2" s="54" t="s">
        <v>60</v>
      </c>
      <c r="E2" s="48">
        <v>40140</v>
      </c>
      <c r="F2" s="49"/>
      <c r="G2" s="48">
        <v>40230</v>
      </c>
      <c r="H2" s="54" t="s">
        <v>97</v>
      </c>
      <c r="I2" s="54" t="s">
        <v>61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dc:creator>
  <cp:keywords/>
  <dc:description/>
  <cp:lastModifiedBy>JodiMapp</cp:lastModifiedBy>
  <cp:lastPrinted>2011-03-30T18:13:18Z</cp:lastPrinted>
  <dcterms:created xsi:type="dcterms:W3CDTF">2008-10-07T21:27:27Z</dcterms:created>
  <dcterms:modified xsi:type="dcterms:W3CDTF">2011-04-11T18:44:41Z</dcterms:modified>
  <cp:category/>
  <cp:version/>
  <cp:contentType/>
  <cp:contentStatus/>
</cp:coreProperties>
</file>