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1305" windowWidth="9720" windowHeight="5790" tabRatio="720" activeTab="0"/>
  </bookViews>
  <sheets>
    <sheet name="Sheet1" sheetId="1" r:id="rId1"/>
  </sheets>
  <definedNames>
    <definedName name="_xlnm.Print_Area" localSheetId="0">'Sheet1'!$B$1:$T$48</definedName>
    <definedName name="_xlnm.Print_Titles" localSheetId="0">'Sheet1'!$8:$9</definedName>
  </definedNames>
  <calcPr fullCalcOnLoad="1"/>
</workbook>
</file>

<file path=xl/sharedStrings.xml><?xml version="1.0" encoding="utf-8"?>
<sst xmlns="http://schemas.openxmlformats.org/spreadsheetml/2006/main" count="183" uniqueCount="106">
  <si>
    <t>REQUESTOR</t>
  </si>
  <si>
    <t>FISCAL IMPACT</t>
  </si>
  <si>
    <t>In accordance with the provisions of 17.09(3) of the County General Ordinances, the Director of Human Resources must file an informational report with all County Board Supervisors relative to all new appointments at an advanced step of the pay range.</t>
  </si>
  <si>
    <t>Org Unit</t>
  </si>
  <si>
    <t>Previous Pay Grade</t>
  </si>
  <si>
    <t>N/A</t>
  </si>
  <si>
    <t>PREVIOUS</t>
  </si>
  <si>
    <t>CLASSIFICATION</t>
  </si>
  <si>
    <t>CURRENT CLASSIFICATION</t>
  </si>
  <si>
    <t>REQUESTED</t>
  </si>
  <si>
    <t>STEP AMOUNT</t>
  </si>
  <si>
    <t>DIFFERENCE</t>
  </si>
  <si>
    <t>IN ANNUAL PAY</t>
  </si>
  <si>
    <t>JUSTIFICATION</t>
  </si>
  <si>
    <t>PAY GRADE</t>
  </si>
  <si>
    <t xml:space="preserve">PREVIOUS </t>
  </si>
  <si>
    <t>*FISCAL IMPACT= (Step employee hired at - Step 1) * Pay Periods Remaining in Year * 1.0765</t>
  </si>
  <si>
    <t>ORG UNIT</t>
  </si>
  <si>
    <t>CURRENT YEAR</t>
  </si>
  <si>
    <t>TRG/EXP*</t>
  </si>
  <si>
    <t>Appointments At An Advance Step Of The Pay Range</t>
  </si>
  <si>
    <t>Personnel Committee Report</t>
  </si>
  <si>
    <t xml:space="preserve">CURRENT  </t>
  </si>
  <si>
    <t xml:space="preserve">STEPS  </t>
  </si>
  <si>
    <t xml:space="preserve"> IN PR</t>
  </si>
  <si>
    <t>STEP</t>
  </si>
  <si>
    <t>APPT</t>
  </si>
  <si>
    <t>SALARY</t>
  </si>
  <si>
    <t>STEP AMOUNT ANNUALIZED</t>
  </si>
  <si>
    <t>SALARY RANGE ANNUALIZED</t>
  </si>
  <si>
    <t>No Previous Classification</t>
  </si>
  <si>
    <t>Same Dept Promotion</t>
  </si>
  <si>
    <t>30M</t>
  </si>
  <si>
    <t>Sheriff</t>
  </si>
  <si>
    <t>Transfer Promotion</t>
  </si>
  <si>
    <t>Doukas, Gayle</t>
  </si>
  <si>
    <t>01M</t>
  </si>
  <si>
    <t>38M</t>
  </si>
  <si>
    <t>915E</t>
  </si>
  <si>
    <t>DHHS</t>
  </si>
  <si>
    <t>Airport</t>
  </si>
  <si>
    <t>DTPW</t>
  </si>
  <si>
    <t>Payroll Assistant</t>
  </si>
  <si>
    <t>$22,304.46 - $26,828.46</t>
  </si>
  <si>
    <t>$80,415.71 - $97,308.64</t>
  </si>
  <si>
    <t>$59,560.38 - $77,428.83</t>
  </si>
  <si>
    <r>
      <t>*TRG/EXP Denotes Training and Experience</t>
    </r>
    <r>
      <rPr>
        <b/>
        <sz val="36"/>
        <color indexed="9"/>
        <rFont val="Arial"/>
        <family val="2"/>
      </rPr>
      <t>, ^Denotes person worked or works PT, (20) hours per week in previous position or current position.</t>
    </r>
  </si>
  <si>
    <t>Menches, Paul</t>
  </si>
  <si>
    <t>Chief of Airport Rescue &amp; Firefighters</t>
  </si>
  <si>
    <t>Baxter.Tawnya</t>
  </si>
  <si>
    <t>Comm &amp; Highway Safety Dispatcher</t>
  </si>
  <si>
    <t>15BZ</t>
  </si>
  <si>
    <t>Tersen, Douglas</t>
  </si>
  <si>
    <t>Highway Maintenance Worker I in III</t>
  </si>
  <si>
    <t>11H</t>
  </si>
  <si>
    <t>Reske, Gaylyn</t>
  </si>
  <si>
    <t>Dietitian Supervisor</t>
  </si>
  <si>
    <t>24M</t>
  </si>
  <si>
    <t>Conway, Zachary</t>
  </si>
  <si>
    <t>Psych Soc Worker (CSP)</t>
  </si>
  <si>
    <t>Thomas, Anna</t>
  </si>
  <si>
    <t>Accountant 3</t>
  </si>
  <si>
    <t>Briggs, Colin</t>
  </si>
  <si>
    <t xml:space="preserve">Sheriff </t>
  </si>
  <si>
    <t>Sheriff Deputy Captain</t>
  </si>
  <si>
    <t>Wild.Timothy</t>
  </si>
  <si>
    <t>Zoo</t>
  </si>
  <si>
    <t>Curator of Large Mammals</t>
  </si>
  <si>
    <t>27M</t>
  </si>
  <si>
    <t>Wachowiak, Leslie</t>
  </si>
  <si>
    <t>Deputy Sheriff 1</t>
  </si>
  <si>
    <t>17BZ</t>
  </si>
  <si>
    <t>Hughes, Daniel</t>
  </si>
  <si>
    <t>Quevedo, Jeanne</t>
  </si>
  <si>
    <t>Unit Supervisor - Adult Contr</t>
  </si>
  <si>
    <t>Qual Assurance Coord</t>
  </si>
  <si>
    <t>26M</t>
  </si>
  <si>
    <t>Trimboli, Catherine</t>
  </si>
  <si>
    <t>Promotion</t>
  </si>
  <si>
    <t>Egan, Kari</t>
  </si>
  <si>
    <t>Legal Secretary NR</t>
  </si>
  <si>
    <t>Executive Assistant</t>
  </si>
  <si>
    <t>05PM</t>
  </si>
  <si>
    <t>06PM</t>
  </si>
  <si>
    <t>$29,642.29 - $37,712.27</t>
  </si>
  <si>
    <t>$32,289.50 - $39,886.70</t>
  </si>
  <si>
    <t>$33,243.18 - $42,629.39</t>
  </si>
  <si>
    <t>$42,936.61 - $49,563.28</t>
  </si>
  <si>
    <t>$47,52.30 - $55,421.39</t>
  </si>
  <si>
    <t>$45,725.26 - $53,269.63</t>
  </si>
  <si>
    <t>$50,962.70 - $59,044.96</t>
  </si>
  <si>
    <t>$55,041.79 - $65,967.82</t>
  </si>
  <si>
    <t>BHD</t>
  </si>
  <si>
    <t>Corp Counsel</t>
  </si>
  <si>
    <t>Deputy Sheriff Lt</t>
  </si>
  <si>
    <t>Psych Soc Worker</t>
  </si>
  <si>
    <t>Arneson, Curt</t>
  </si>
  <si>
    <t>Orlow, Jean</t>
  </si>
  <si>
    <t>28M</t>
  </si>
  <si>
    <t>Asst Housing Prg Coord</t>
  </si>
  <si>
    <t>Housing &amp; Comm Dev Spnee</t>
  </si>
  <si>
    <t>$53,269.63 - $61,889.57</t>
  </si>
  <si>
    <t>Murphy.Daniel</t>
  </si>
  <si>
    <t>Engineer</t>
  </si>
  <si>
    <t>32A</t>
  </si>
  <si>
    <t>$45,150.56 - $80,214.78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</si>
</sst>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0.00;[Red]#,##0.00"/>
    <numFmt numFmtId="169" formatCode="0.00_);[Red]\(0.00\)"/>
    <numFmt numFmtId="170" formatCode="#,##0;[Red]#,##0"/>
    <numFmt numFmtId="171" formatCode="0;[Red]0"/>
    <numFmt numFmtId="172" formatCode="0.0_);[Red]\(0.0\)"/>
    <numFmt numFmtId="173" formatCode="0.0"/>
    <numFmt numFmtId="174" formatCode="&quot;$&quot;#,##0.00;[Red]&quot;$&quot;#,##0.00"/>
    <numFmt numFmtId="175" formatCode="&quot;$&quot;#,##0"/>
    <numFmt numFmtId="176" formatCode="mmmm\ d\,\ yyyy"/>
    <numFmt numFmtId="177" formatCode="&quot;$&quot;#,##0.0000"/>
  </numFmts>
  <fonts count="20">
    <font>
      <sz val="10"/>
      <name val="Arial"/>
      <family val="0"/>
    </font>
    <font>
      <u val="single"/>
      <sz val="10"/>
      <color indexed="12"/>
      <name val="Arial"/>
      <family val="0"/>
    </font>
    <font>
      <u val="single"/>
      <sz val="10"/>
      <color indexed="36"/>
      <name val="Arial"/>
      <family val="0"/>
    </font>
    <font>
      <sz val="20"/>
      <name val="Arial"/>
      <family val="2"/>
    </font>
    <font>
      <b/>
      <sz val="20"/>
      <name val="Arial"/>
      <family val="2"/>
    </font>
    <font>
      <b/>
      <sz val="26"/>
      <name val="Arial"/>
      <family val="2"/>
    </font>
    <font>
      <sz val="20"/>
      <color indexed="9"/>
      <name val="Arial"/>
      <family val="2"/>
    </font>
    <font>
      <b/>
      <sz val="36"/>
      <name val="Arial"/>
      <family val="2"/>
    </font>
    <font>
      <sz val="36"/>
      <name val="Arial"/>
      <family val="2"/>
    </font>
    <font>
      <sz val="48"/>
      <name val="Arial"/>
      <family val="2"/>
    </font>
    <font>
      <b/>
      <sz val="48"/>
      <name val="Arial"/>
      <family val="2"/>
    </font>
    <font>
      <sz val="36"/>
      <color indexed="10"/>
      <name val="Arial"/>
      <family val="2"/>
    </font>
    <font>
      <sz val="36"/>
      <color indexed="9"/>
      <name val="Arial"/>
      <family val="2"/>
    </font>
    <font>
      <sz val="36"/>
      <color indexed="55"/>
      <name val="Arial"/>
      <family val="2"/>
    </font>
    <font>
      <sz val="48"/>
      <color indexed="23"/>
      <name val="Arial"/>
      <family val="2"/>
    </font>
    <font>
      <sz val="20"/>
      <color indexed="23"/>
      <name val="Arial"/>
      <family val="2"/>
    </font>
    <font>
      <sz val="36"/>
      <color indexed="23"/>
      <name val="Arial"/>
      <family val="2"/>
    </font>
    <font>
      <sz val="28"/>
      <color indexed="23"/>
      <name val="Arial"/>
      <family val="2"/>
    </font>
    <font>
      <b/>
      <sz val="36"/>
      <color indexed="9"/>
      <name val="Arial"/>
      <family val="2"/>
    </font>
    <font>
      <sz val="36"/>
      <color indexed="22"/>
      <name val="Arial"/>
      <family val="2"/>
    </font>
  </fonts>
  <fills count="3">
    <fill>
      <patternFill/>
    </fill>
    <fill>
      <patternFill patternType="gray125"/>
    </fill>
    <fill>
      <patternFill patternType="solid">
        <fgColor indexed="44"/>
        <bgColor indexed="64"/>
      </patternFill>
    </fill>
  </fills>
  <borders count="4">
    <border>
      <left/>
      <right/>
      <top/>
      <bottom/>
      <diagonal/>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7"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center" vertical="top" wrapText="1"/>
    </xf>
    <xf numFmtId="7" fontId="3" fillId="0" borderId="0" xfId="0" applyNumberFormat="1" applyFont="1" applyAlignment="1">
      <alignment horizontal="center" vertical="top" wrapText="1"/>
    </xf>
    <xf numFmtId="164" fontId="3" fillId="0" borderId="0" xfId="0" applyNumberFormat="1" applyFont="1" applyAlignment="1">
      <alignment horizontal="center" vertical="top" wrapText="1"/>
    </xf>
    <xf numFmtId="49" fontId="3" fillId="0" borderId="0" xfId="0"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xf>
    <xf numFmtId="7" fontId="4" fillId="0" borderId="0" xfId="0" applyNumberFormat="1" applyFont="1" applyBorder="1" applyAlignment="1">
      <alignment horizontal="center"/>
    </xf>
    <xf numFmtId="164" fontId="4" fillId="0" borderId="0" xfId="0" applyNumberFormat="1" applyFont="1" applyBorder="1" applyAlignment="1">
      <alignment horizontal="center"/>
    </xf>
    <xf numFmtId="0" fontId="3" fillId="0" borderId="0" xfId="0" applyFont="1" applyBorder="1" applyAlignment="1">
      <alignment horizontal="center"/>
    </xf>
    <xf numFmtId="49" fontId="4" fillId="0" borderId="0" xfId="0" applyNumberFormat="1" applyFont="1" applyAlignment="1">
      <alignment horizontal="left" wrapText="1"/>
    </xf>
    <xf numFmtId="1" fontId="3" fillId="0" borderId="0" xfId="0" applyNumberFormat="1" applyFont="1" applyAlignment="1">
      <alignment horizontal="center"/>
    </xf>
    <xf numFmtId="1" fontId="3" fillId="0" borderId="0" xfId="0" applyNumberFormat="1" applyFont="1" applyAlignment="1">
      <alignment horizontal="center" vertical="top" wrapText="1"/>
    </xf>
    <xf numFmtId="1" fontId="4" fillId="0" borderId="0" xfId="0" applyNumberFormat="1" applyFont="1" applyBorder="1" applyAlignment="1">
      <alignment horizontal="center"/>
    </xf>
    <xf numFmtId="1" fontId="4" fillId="0" borderId="0" xfId="0" applyNumberFormat="1" applyFont="1" applyAlignment="1">
      <alignment horizontal="left" wrapText="1"/>
    </xf>
    <xf numFmtId="0" fontId="6" fillId="0" borderId="0" xfId="0" applyFont="1" applyAlignment="1">
      <alignment horizontal="center"/>
    </xf>
    <xf numFmtId="49" fontId="6" fillId="0" borderId="0" xfId="0" applyNumberFormat="1" applyFont="1" applyAlignment="1">
      <alignment horizontal="center"/>
    </xf>
    <xf numFmtId="1" fontId="6" fillId="0" borderId="0" xfId="0" applyNumberFormat="1" applyFont="1" applyAlignment="1">
      <alignment horizontal="center"/>
    </xf>
    <xf numFmtId="7" fontId="6" fillId="0" borderId="0" xfId="0" applyNumberFormat="1" applyFont="1" applyAlignment="1">
      <alignment horizontal="center"/>
    </xf>
    <xf numFmtId="164" fontId="6" fillId="0" borderId="0" xfId="0" applyNumberFormat="1" applyFont="1" applyAlignment="1">
      <alignment horizontal="center"/>
    </xf>
    <xf numFmtId="164" fontId="6" fillId="0" borderId="0" xfId="0" applyNumberFormat="1" applyFont="1" applyBorder="1" applyAlignment="1">
      <alignment horizontal="center"/>
    </xf>
    <xf numFmtId="0" fontId="6" fillId="0" borderId="0" xfId="0" applyFont="1" applyBorder="1" applyAlignment="1">
      <alignment horizontal="center"/>
    </xf>
    <xf numFmtId="1" fontId="6" fillId="0" borderId="0" xfId="0" applyNumberFormat="1" applyFont="1" applyBorder="1" applyAlignment="1">
      <alignment horizontal="center"/>
    </xf>
    <xf numFmtId="0" fontId="6" fillId="0" borderId="1" xfId="0" applyFont="1" applyBorder="1" applyAlignment="1">
      <alignment horizontal="center"/>
    </xf>
    <xf numFmtId="7" fontId="6" fillId="0" borderId="0" xfId="0" applyNumberFormat="1" applyFont="1" applyBorder="1" applyAlignment="1">
      <alignment horizontal="center"/>
    </xf>
    <xf numFmtId="0" fontId="6" fillId="0" borderId="2" xfId="0" applyFont="1" applyBorder="1" applyAlignment="1">
      <alignment horizontal="center"/>
    </xf>
    <xf numFmtId="176" fontId="5" fillId="0" borderId="0" xfId="0" applyNumberFormat="1" applyFont="1" applyAlignment="1">
      <alignment horizontal="center" vertical="top" wrapText="1"/>
    </xf>
    <xf numFmtId="0" fontId="8"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xf>
    <xf numFmtId="1" fontId="7" fillId="0" borderId="0" xfId="0" applyNumberFormat="1" applyFont="1" applyBorder="1" applyAlignment="1">
      <alignment horizontal="center"/>
    </xf>
    <xf numFmtId="7" fontId="7" fillId="0" borderId="0" xfId="0" applyNumberFormat="1" applyFont="1" applyBorder="1" applyAlignment="1">
      <alignment horizontal="center"/>
    </xf>
    <xf numFmtId="164" fontId="7" fillId="0" borderId="0" xfId="0" applyNumberFormat="1" applyFont="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7" fillId="0" borderId="3" xfId="0" applyFont="1" applyBorder="1" applyAlignment="1">
      <alignment horizontal="center" vertical="top"/>
    </xf>
    <xf numFmtId="1" fontId="7" fillId="0" borderId="3" xfId="0" applyNumberFormat="1" applyFont="1" applyBorder="1" applyAlignment="1">
      <alignment horizontal="center"/>
    </xf>
    <xf numFmtId="7" fontId="7" fillId="0" borderId="3" xfId="0" applyNumberFormat="1" applyFont="1" applyBorder="1" applyAlignment="1">
      <alignment horizontal="center"/>
    </xf>
    <xf numFmtId="164" fontId="7" fillId="0" borderId="3" xfId="0" applyNumberFormat="1"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1" fontId="8" fillId="0" borderId="0" xfId="0" applyNumberFormat="1" applyFont="1" applyAlignment="1">
      <alignment horizontal="center"/>
    </xf>
    <xf numFmtId="7" fontId="8" fillId="0" borderId="0" xfId="0" applyNumberFormat="1" applyFont="1" applyAlignment="1">
      <alignment horizontal="center"/>
    </xf>
    <xf numFmtId="164" fontId="8" fillId="0" borderId="0" xfId="0" applyNumberFormat="1" applyFont="1" applyAlignment="1">
      <alignment horizontal="center"/>
    </xf>
    <xf numFmtId="0" fontId="9" fillId="0" borderId="0" xfId="0" applyFont="1" applyAlignment="1">
      <alignment horizontal="center"/>
    </xf>
    <xf numFmtId="164" fontId="10" fillId="0" borderId="0" xfId="0" applyNumberFormat="1" applyFont="1" applyAlignment="1">
      <alignment horizontal="left"/>
    </xf>
    <xf numFmtId="0" fontId="9" fillId="0" borderId="0" xfId="0" applyFont="1" applyAlignment="1">
      <alignment horizontal="center" vertical="top" wrapText="1"/>
    </xf>
    <xf numFmtId="49" fontId="8" fillId="0" borderId="0" xfId="0" applyNumberFormat="1" applyFont="1" applyAlignment="1">
      <alignment horizontal="center"/>
    </xf>
    <xf numFmtId="0" fontId="11" fillId="0" borderId="0" xfId="0" applyFont="1" applyAlignment="1">
      <alignment horizontal="center"/>
    </xf>
    <xf numFmtId="4" fontId="5" fillId="0" borderId="0" xfId="0" applyNumberFormat="1" applyFont="1" applyAlignment="1">
      <alignment horizontal="center" vertical="top" wrapText="1"/>
    </xf>
    <xf numFmtId="0" fontId="13" fillId="0" borderId="0" xfId="0" applyFont="1" applyBorder="1" applyAlignment="1">
      <alignment horizontal="center"/>
    </xf>
    <xf numFmtId="1" fontId="13" fillId="0" borderId="0" xfId="0" applyNumberFormat="1" applyFont="1" applyBorder="1" applyAlignment="1">
      <alignment horizontal="center"/>
    </xf>
    <xf numFmtId="164" fontId="13" fillId="0" borderId="0" xfId="0" applyNumberFormat="1" applyFont="1" applyBorder="1" applyAlignment="1">
      <alignment horizontal="center"/>
    </xf>
    <xf numFmtId="7" fontId="13" fillId="0" borderId="0" xfId="0" applyNumberFormat="1" applyFont="1" applyBorder="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177" fontId="8" fillId="0" borderId="0" xfId="0" applyNumberFormat="1" applyFont="1" applyAlignment="1">
      <alignment horizontal="center"/>
    </xf>
    <xf numFmtId="0" fontId="5" fillId="0" borderId="0" xfId="0" applyNumberFormat="1" applyFont="1" applyAlignment="1">
      <alignment horizontal="center" vertical="top" wrapText="1"/>
    </xf>
    <xf numFmtId="0" fontId="12" fillId="2" borderId="0" xfId="0" applyFont="1" applyFill="1" applyAlignment="1">
      <alignment horizontal="center"/>
    </xf>
    <xf numFmtId="0" fontId="8" fillId="2" borderId="0" xfId="0" applyFont="1" applyFill="1" applyAlignment="1">
      <alignment horizontal="center"/>
    </xf>
    <xf numFmtId="0" fontId="8" fillId="2" borderId="0" xfId="0" applyFont="1" applyFill="1" applyBorder="1" applyAlignment="1">
      <alignment horizontal="center"/>
    </xf>
    <xf numFmtId="177" fontId="8" fillId="2" borderId="0" xfId="0" applyNumberFormat="1" applyFont="1" applyFill="1" applyAlignment="1">
      <alignment horizontal="center"/>
    </xf>
    <xf numFmtId="177" fontId="8" fillId="2" borderId="0" xfId="0" applyNumberFormat="1" applyFont="1" applyFill="1" applyBorder="1" applyAlignment="1">
      <alignment horizontal="center"/>
    </xf>
    <xf numFmtId="7" fontId="8" fillId="2" borderId="0" xfId="0" applyNumberFormat="1" applyFont="1" applyFill="1" applyBorder="1" applyAlignment="1">
      <alignment horizontal="center"/>
    </xf>
    <xf numFmtId="164" fontId="8" fillId="2" borderId="0" xfId="0" applyNumberFormat="1" applyFont="1" applyFill="1" applyBorder="1" applyAlignment="1">
      <alignment horizontal="center"/>
    </xf>
    <xf numFmtId="7" fontId="8" fillId="2" borderId="0" xfId="0" applyNumberFormat="1" applyFont="1" applyFill="1" applyAlignment="1">
      <alignment horizontal="center"/>
    </xf>
    <xf numFmtId="164" fontId="8" fillId="2" borderId="0" xfId="0" applyNumberFormat="1"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177" fontId="8" fillId="0" borderId="0" xfId="0" applyNumberFormat="1" applyFont="1" applyFill="1" applyAlignment="1">
      <alignment horizontal="center"/>
    </xf>
    <xf numFmtId="177" fontId="8" fillId="0" borderId="0" xfId="0" applyNumberFormat="1" applyFont="1" applyFill="1" applyBorder="1" applyAlignment="1">
      <alignment horizontal="center"/>
    </xf>
    <xf numFmtId="7"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0" borderId="0" xfId="0" applyNumberFormat="1" applyFont="1" applyFill="1" applyAlignment="1">
      <alignment horizontal="center"/>
    </xf>
    <xf numFmtId="1" fontId="8" fillId="2" borderId="0" xfId="0" applyNumberFormat="1" applyFont="1" applyFill="1" applyAlignment="1">
      <alignment horizontal="center"/>
    </xf>
    <xf numFmtId="0" fontId="19" fillId="0" borderId="0" xfId="0" applyFont="1" applyFill="1" applyAlignment="1">
      <alignment horizontal="center"/>
    </xf>
    <xf numFmtId="1" fontId="8" fillId="0" borderId="0" xfId="0" applyNumberFormat="1" applyFont="1" applyFill="1" applyAlignment="1">
      <alignment horizontal="center"/>
    </xf>
    <xf numFmtId="7" fontId="8" fillId="0" borderId="0" xfId="0" applyNumberFormat="1" applyFont="1" applyFill="1" applyAlignment="1">
      <alignment horizontal="center"/>
    </xf>
    <xf numFmtId="0" fontId="7" fillId="0" borderId="0" xfId="0" applyFont="1" applyFill="1" applyBorder="1" applyAlignment="1">
      <alignment horizontal="center"/>
    </xf>
    <xf numFmtId="49" fontId="8" fillId="0" borderId="0" xfId="0" applyNumberFormat="1" applyFont="1" applyAlignment="1">
      <alignment horizontal="left" wrapText="1"/>
    </xf>
    <xf numFmtId="49" fontId="7" fillId="0" borderId="0" xfId="0" applyNumberFormat="1" applyFont="1" applyAlignment="1">
      <alignment horizontal="left"/>
    </xf>
    <xf numFmtId="0" fontId="10" fillId="0" borderId="0" xfId="0" applyFont="1" applyAlignment="1">
      <alignment horizontal="center"/>
    </xf>
    <xf numFmtId="176" fontId="10" fillId="0" borderId="0" xfId="0" applyNumberFormat="1"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3"/>
  <sheetViews>
    <sheetView tabSelected="1" view="pageBreakPreview" zoomScale="30" zoomScaleNormal="25" zoomScaleSheetLayoutView="30" workbookViewId="0" topLeftCell="A1">
      <selection activeCell="E30" sqref="E30"/>
    </sheetView>
  </sheetViews>
  <sheetFormatPr defaultColWidth="9.140625" defaultRowHeight="12.75"/>
  <cols>
    <col min="1" max="1" width="57.421875" style="59" bestFit="1" customWidth="1"/>
    <col min="2" max="2" width="52.140625" style="1" bestFit="1" customWidth="1"/>
    <col min="3" max="3" width="6.7109375" style="1" hidden="1" customWidth="1"/>
    <col min="4" max="4" width="38.421875" style="1" customWidth="1"/>
    <col min="5" max="5" width="93.57421875" style="1" customWidth="1"/>
    <col min="6" max="6" width="116.421875" style="1" customWidth="1"/>
    <col min="7" max="7" width="5.7109375" style="1" hidden="1" customWidth="1"/>
    <col min="8" max="9" width="45.8515625" style="1" customWidth="1"/>
    <col min="10" max="10" width="40.57421875" style="1" hidden="1" customWidth="1"/>
    <col min="11" max="11" width="110.7109375" style="1" bestFit="1" customWidth="1"/>
    <col min="12" max="12" width="41.57421875" style="15" customWidth="1"/>
    <col min="13" max="13" width="22.28125" style="1" customWidth="1"/>
    <col min="14" max="14" width="56.57421875" style="1" customWidth="1"/>
    <col min="15" max="15" width="97.57421875" style="1" customWidth="1"/>
    <col min="16" max="16" width="52.00390625" style="1" bestFit="1" customWidth="1"/>
    <col min="17" max="17" width="61.8515625" style="3" bestFit="1" customWidth="1"/>
    <col min="18" max="18" width="61.28125" style="4" customWidth="1"/>
    <col min="19" max="19" width="75.28125" style="1" customWidth="1"/>
    <col min="20" max="20" width="38.57421875" style="1" hidden="1" customWidth="1"/>
    <col min="21" max="21" width="48.7109375" style="1" customWidth="1"/>
    <col min="22" max="23" width="22.28125" style="1" bestFit="1" customWidth="1"/>
    <col min="24" max="24" width="9.140625" style="1" hidden="1" customWidth="1"/>
    <col min="25" max="25" width="21.7109375" style="1" customWidth="1"/>
    <col min="26" max="26" width="23.140625" style="1" customWidth="1"/>
    <col min="27" max="16384" width="9.140625" style="1" customWidth="1"/>
  </cols>
  <sheetData>
    <row r="1" spans="1:20" s="48" customFormat="1" ht="60">
      <c r="A1" s="58"/>
      <c r="B1" s="88" t="s">
        <v>20</v>
      </c>
      <c r="C1" s="88"/>
      <c r="D1" s="88"/>
      <c r="E1" s="88"/>
      <c r="F1" s="88"/>
      <c r="G1" s="88"/>
      <c r="H1" s="88"/>
      <c r="I1" s="88"/>
      <c r="J1" s="88"/>
      <c r="K1" s="88"/>
      <c r="L1" s="88"/>
      <c r="M1" s="88"/>
      <c r="N1" s="88"/>
      <c r="O1" s="88"/>
      <c r="P1" s="88"/>
      <c r="Q1" s="88"/>
      <c r="R1" s="88"/>
      <c r="S1" s="88"/>
      <c r="T1" s="49"/>
    </row>
    <row r="2" spans="1:19" s="48" customFormat="1" ht="60">
      <c r="A2" s="58"/>
      <c r="B2" s="88" t="s">
        <v>21</v>
      </c>
      <c r="C2" s="88"/>
      <c r="D2" s="88"/>
      <c r="E2" s="88"/>
      <c r="F2" s="88"/>
      <c r="G2" s="88"/>
      <c r="H2" s="88"/>
      <c r="I2" s="88"/>
      <c r="J2" s="88"/>
      <c r="K2" s="88"/>
      <c r="L2" s="88"/>
      <c r="M2" s="88"/>
      <c r="N2" s="88"/>
      <c r="O2" s="88"/>
      <c r="P2" s="88"/>
      <c r="Q2" s="88"/>
      <c r="R2" s="88"/>
      <c r="S2" s="88"/>
    </row>
    <row r="3" spans="1:31" s="48" customFormat="1" ht="49.5" customHeight="1">
      <c r="A3" s="58"/>
      <c r="T3" s="50"/>
      <c r="U3" s="50"/>
      <c r="V3" s="50"/>
      <c r="W3" s="50"/>
      <c r="X3" s="50"/>
      <c r="Y3" s="50"/>
      <c r="Z3" s="50"/>
      <c r="AA3" s="50"/>
      <c r="AB3" s="50"/>
      <c r="AC3" s="50"/>
      <c r="AD3" s="50"/>
      <c r="AE3" s="50"/>
    </row>
    <row r="4" spans="1:31" s="48" customFormat="1" ht="60">
      <c r="A4" s="58"/>
      <c r="B4" s="89">
        <v>40571</v>
      </c>
      <c r="C4" s="89"/>
      <c r="D4" s="89"/>
      <c r="E4" s="89"/>
      <c r="F4" s="89"/>
      <c r="G4" s="89"/>
      <c r="H4" s="89"/>
      <c r="I4" s="89"/>
      <c r="J4" s="89"/>
      <c r="K4" s="89"/>
      <c r="L4" s="89"/>
      <c r="M4" s="89"/>
      <c r="N4" s="89"/>
      <c r="O4" s="89"/>
      <c r="P4" s="89"/>
      <c r="Q4" s="89"/>
      <c r="R4" s="89"/>
      <c r="S4" s="89"/>
      <c r="T4" s="50"/>
      <c r="U4" s="50"/>
      <c r="V4" s="50"/>
      <c r="W4" s="50"/>
      <c r="X4" s="50"/>
      <c r="Y4" s="50"/>
      <c r="Z4" s="50"/>
      <c r="AA4" s="50"/>
      <c r="AB4" s="50"/>
      <c r="AC4" s="50"/>
      <c r="AD4" s="50"/>
      <c r="AE4" s="50"/>
    </row>
    <row r="5" spans="2:31" ht="33.75" customHeight="1">
      <c r="B5" s="30"/>
      <c r="C5" s="30"/>
      <c r="D5" s="30"/>
      <c r="E5" s="30"/>
      <c r="F5" s="30"/>
      <c r="G5" s="30"/>
      <c r="H5" s="30"/>
      <c r="I5" s="30"/>
      <c r="J5" s="30"/>
      <c r="K5" s="30"/>
      <c r="L5" s="30"/>
      <c r="M5" s="30"/>
      <c r="N5" s="30"/>
      <c r="O5" s="30"/>
      <c r="P5" s="30"/>
      <c r="Q5" s="30"/>
      <c r="R5" s="30"/>
      <c r="S5" s="30"/>
      <c r="T5" s="5"/>
      <c r="U5" s="5"/>
      <c r="V5" s="5"/>
      <c r="W5" s="5"/>
      <c r="X5" s="5"/>
      <c r="Y5" s="5"/>
      <c r="Z5" s="5"/>
      <c r="AA5" s="5"/>
      <c r="AB5" s="5"/>
      <c r="AC5" s="5"/>
      <c r="AD5" s="5"/>
      <c r="AE5" s="5"/>
    </row>
    <row r="6" spans="2:31" ht="33.75" customHeight="1">
      <c r="B6" s="30"/>
      <c r="C6" s="30"/>
      <c r="D6" s="30"/>
      <c r="E6" s="30"/>
      <c r="F6" s="30"/>
      <c r="G6" s="30"/>
      <c r="H6" s="30"/>
      <c r="I6" s="30"/>
      <c r="J6" s="30"/>
      <c r="K6" s="30"/>
      <c r="L6" s="30"/>
      <c r="M6" s="30"/>
      <c r="N6" s="30"/>
      <c r="O6" s="30"/>
      <c r="P6" s="63"/>
      <c r="Q6" s="53"/>
      <c r="R6" s="30"/>
      <c r="S6" s="30"/>
      <c r="T6" s="5"/>
      <c r="U6" s="5"/>
      <c r="V6" s="5"/>
      <c r="W6" s="5"/>
      <c r="X6" s="5"/>
      <c r="Y6" s="5"/>
      <c r="Z6" s="5"/>
      <c r="AA6" s="5"/>
      <c r="AB6" s="5"/>
      <c r="AC6" s="5"/>
      <c r="AD6" s="5"/>
      <c r="AE6" s="5"/>
    </row>
    <row r="7" spans="2:31" ht="33.75">
      <c r="B7" s="5"/>
      <c r="C7" s="5"/>
      <c r="D7" s="5"/>
      <c r="E7" s="5"/>
      <c r="F7" s="5"/>
      <c r="G7" s="5"/>
      <c r="H7" s="5"/>
      <c r="I7" s="2"/>
      <c r="J7" s="2"/>
      <c r="K7" s="5"/>
      <c r="L7" s="16"/>
      <c r="M7" s="5"/>
      <c r="N7" s="5"/>
      <c r="O7" s="53"/>
      <c r="P7" s="5"/>
      <c r="Q7" s="6"/>
      <c r="R7" s="7"/>
      <c r="S7" s="5"/>
      <c r="T7" s="5"/>
      <c r="U7" s="5"/>
      <c r="V7" s="5"/>
      <c r="W7" s="5"/>
      <c r="X7" s="5"/>
      <c r="Y7" s="5"/>
      <c r="Z7" s="5"/>
      <c r="AA7" s="5"/>
      <c r="AB7" s="5"/>
      <c r="AC7" s="5"/>
      <c r="AD7" s="5"/>
      <c r="AE7" s="5"/>
    </row>
    <row r="8" spans="2:20" ht="32.25" customHeight="1">
      <c r="B8" s="9"/>
      <c r="C8" s="9"/>
      <c r="D8" s="9"/>
      <c r="E8" s="9"/>
      <c r="F8" s="10"/>
      <c r="G8" s="10"/>
      <c r="H8" s="10"/>
      <c r="I8" s="9"/>
      <c r="J8" s="9"/>
      <c r="K8" s="9"/>
      <c r="L8" s="17"/>
      <c r="M8" s="9"/>
      <c r="N8" s="9"/>
      <c r="O8" s="9"/>
      <c r="P8" s="9"/>
      <c r="Q8" s="11"/>
      <c r="R8" s="12"/>
      <c r="S8" s="9"/>
      <c r="T8" s="13"/>
    </row>
    <row r="9" spans="1:21" s="31" customFormat="1" ht="55.5" customHeight="1">
      <c r="A9" s="60"/>
      <c r="B9" s="32"/>
      <c r="C9" s="32"/>
      <c r="D9" s="32"/>
      <c r="E9" s="32" t="s">
        <v>6</v>
      </c>
      <c r="F9" s="33"/>
      <c r="G9" s="33"/>
      <c r="H9" s="32" t="s">
        <v>15</v>
      </c>
      <c r="I9" s="32" t="s">
        <v>22</v>
      </c>
      <c r="J9" s="32"/>
      <c r="K9" s="32"/>
      <c r="L9" s="34" t="s">
        <v>23</v>
      </c>
      <c r="M9" s="32" t="s">
        <v>26</v>
      </c>
      <c r="N9" s="32" t="s">
        <v>9</v>
      </c>
      <c r="O9" s="32" t="s">
        <v>9</v>
      </c>
      <c r="P9" s="32" t="s">
        <v>6</v>
      </c>
      <c r="Q9" s="35" t="s">
        <v>11</v>
      </c>
      <c r="R9" s="36" t="s">
        <v>18</v>
      </c>
      <c r="S9" s="32"/>
      <c r="T9" s="32"/>
      <c r="U9" s="37"/>
    </row>
    <row r="10" spans="1:20" s="31" customFormat="1" ht="55.5" customHeight="1" thickBot="1">
      <c r="A10" s="60"/>
      <c r="B10" s="38" t="s">
        <v>0</v>
      </c>
      <c r="C10" s="38" t="s">
        <v>3</v>
      </c>
      <c r="D10" s="38" t="s">
        <v>17</v>
      </c>
      <c r="E10" s="38" t="s">
        <v>7</v>
      </c>
      <c r="F10" s="38" t="s">
        <v>8</v>
      </c>
      <c r="G10" s="39" t="s">
        <v>4</v>
      </c>
      <c r="H10" s="38" t="s">
        <v>14</v>
      </c>
      <c r="I10" s="38" t="s">
        <v>14</v>
      </c>
      <c r="J10" s="38"/>
      <c r="K10" s="38" t="s">
        <v>29</v>
      </c>
      <c r="L10" s="40" t="s">
        <v>24</v>
      </c>
      <c r="M10" s="38" t="s">
        <v>25</v>
      </c>
      <c r="N10" s="38" t="s">
        <v>10</v>
      </c>
      <c r="O10" s="38" t="s">
        <v>28</v>
      </c>
      <c r="P10" s="38" t="s">
        <v>27</v>
      </c>
      <c r="Q10" s="41" t="s">
        <v>12</v>
      </c>
      <c r="R10" s="42" t="s">
        <v>1</v>
      </c>
      <c r="S10" s="38" t="s">
        <v>13</v>
      </c>
      <c r="T10" s="38"/>
    </row>
    <row r="11" spans="1:19" s="74" customFormat="1" ht="55.5" customHeight="1" thickTop="1">
      <c r="A11" s="73" t="s">
        <v>47</v>
      </c>
      <c r="B11" s="74" t="s">
        <v>40</v>
      </c>
      <c r="D11" s="74">
        <v>5062</v>
      </c>
      <c r="E11" s="74" t="s">
        <v>30</v>
      </c>
      <c r="F11" s="74" t="s">
        <v>48</v>
      </c>
      <c r="H11" s="74" t="s">
        <v>5</v>
      </c>
      <c r="I11" s="74" t="s">
        <v>37</v>
      </c>
      <c r="K11" s="74" t="s">
        <v>44</v>
      </c>
      <c r="L11" s="83">
        <v>5</v>
      </c>
      <c r="M11" s="74">
        <v>3</v>
      </c>
      <c r="N11" s="76">
        <v>42.9211</v>
      </c>
      <c r="O11" s="77">
        <f aca="true" t="shared" si="0" ref="O11:O27">+N11*2080</f>
        <v>89275.888</v>
      </c>
      <c r="P11" s="79" t="s">
        <v>5</v>
      </c>
      <c r="Q11" s="78" t="s">
        <v>5</v>
      </c>
      <c r="R11" s="80">
        <v>8438</v>
      </c>
      <c r="S11" s="74" t="s">
        <v>19</v>
      </c>
    </row>
    <row r="12" spans="1:19" s="65" customFormat="1" ht="55.5" customHeight="1">
      <c r="A12" s="64" t="s">
        <v>35</v>
      </c>
      <c r="B12" s="65" t="s">
        <v>40</v>
      </c>
      <c r="D12" s="65">
        <v>5041</v>
      </c>
      <c r="E12" s="65" t="s">
        <v>30</v>
      </c>
      <c r="F12" s="65" t="s">
        <v>42</v>
      </c>
      <c r="H12" s="65" t="s">
        <v>5</v>
      </c>
      <c r="I12" s="65" t="s">
        <v>36</v>
      </c>
      <c r="K12" s="65" t="s">
        <v>43</v>
      </c>
      <c r="L12" s="81">
        <v>7</v>
      </c>
      <c r="M12" s="65">
        <v>5</v>
      </c>
      <c r="N12" s="67">
        <v>16.2364</v>
      </c>
      <c r="O12" s="68">
        <f t="shared" si="0"/>
        <v>33771.712</v>
      </c>
      <c r="P12" s="70" t="s">
        <v>5</v>
      </c>
      <c r="Q12" s="71" t="s">
        <v>5</v>
      </c>
      <c r="R12" s="72">
        <v>3979</v>
      </c>
      <c r="S12" s="65" t="s">
        <v>19</v>
      </c>
    </row>
    <row r="13" spans="1:19" s="74" customFormat="1" ht="55.5" customHeight="1">
      <c r="A13" s="73" t="s">
        <v>55</v>
      </c>
      <c r="B13" s="74" t="s">
        <v>92</v>
      </c>
      <c r="D13" s="74">
        <v>6513</v>
      </c>
      <c r="E13" s="74" t="s">
        <v>30</v>
      </c>
      <c r="F13" s="74" t="s">
        <v>56</v>
      </c>
      <c r="H13" s="74" t="s">
        <v>5</v>
      </c>
      <c r="I13" s="74" t="s">
        <v>57</v>
      </c>
      <c r="K13" s="74" t="s">
        <v>89</v>
      </c>
      <c r="L13" s="83">
        <v>5</v>
      </c>
      <c r="M13" s="74">
        <v>3</v>
      </c>
      <c r="N13" s="76">
        <v>23.6627</v>
      </c>
      <c r="O13" s="77">
        <f t="shared" si="0"/>
        <v>49218.416000000005</v>
      </c>
      <c r="P13" s="79" t="s">
        <v>5</v>
      </c>
      <c r="Q13" s="84" t="s">
        <v>5</v>
      </c>
      <c r="R13" s="80">
        <v>3327</v>
      </c>
      <c r="S13" s="74" t="s">
        <v>19</v>
      </c>
    </row>
    <row r="14" spans="1:19" s="65" customFormat="1" ht="55.5" customHeight="1">
      <c r="A14" s="64" t="s">
        <v>58</v>
      </c>
      <c r="B14" s="65" t="s">
        <v>92</v>
      </c>
      <c r="D14" s="65">
        <v>6403</v>
      </c>
      <c r="E14" s="65" t="s">
        <v>30</v>
      </c>
      <c r="F14" s="65" t="s">
        <v>59</v>
      </c>
      <c r="H14" s="65" t="s">
        <v>5</v>
      </c>
      <c r="I14" s="65">
        <v>24</v>
      </c>
      <c r="K14" s="65" t="s">
        <v>88</v>
      </c>
      <c r="L14" s="81">
        <v>5</v>
      </c>
      <c r="M14" s="65">
        <v>3</v>
      </c>
      <c r="N14" s="67">
        <v>24.6183</v>
      </c>
      <c r="O14" s="68">
        <f t="shared" si="0"/>
        <v>51206.064000000006</v>
      </c>
      <c r="P14" s="70" t="s">
        <v>5</v>
      </c>
      <c r="Q14" s="71" t="s">
        <v>5</v>
      </c>
      <c r="R14" s="72">
        <v>3460</v>
      </c>
      <c r="S14" s="65" t="s">
        <v>19</v>
      </c>
    </row>
    <row r="15" spans="1:19" s="74" customFormat="1" ht="55.5" customHeight="1">
      <c r="A15" s="73" t="s">
        <v>96</v>
      </c>
      <c r="B15" s="74" t="s">
        <v>92</v>
      </c>
      <c r="D15" s="74">
        <v>6403</v>
      </c>
      <c r="E15" s="74" t="s">
        <v>30</v>
      </c>
      <c r="F15" s="74" t="s">
        <v>95</v>
      </c>
      <c r="H15" s="74" t="s">
        <v>5</v>
      </c>
      <c r="I15" s="74">
        <v>24</v>
      </c>
      <c r="K15" s="74" t="s">
        <v>88</v>
      </c>
      <c r="L15" s="83">
        <v>5</v>
      </c>
      <c r="M15" s="74">
        <v>2</v>
      </c>
      <c r="N15" s="76">
        <v>23.746</v>
      </c>
      <c r="O15" s="77">
        <f t="shared" si="0"/>
        <v>49391.68</v>
      </c>
      <c r="P15" s="79" t="s">
        <v>5</v>
      </c>
      <c r="Q15" s="84" t="s">
        <v>5</v>
      </c>
      <c r="R15" s="80">
        <v>1733</v>
      </c>
      <c r="S15" s="74" t="s">
        <v>19</v>
      </c>
    </row>
    <row r="16" spans="1:19" s="65" customFormat="1" ht="55.5" customHeight="1">
      <c r="A16" s="64" t="s">
        <v>60</v>
      </c>
      <c r="B16" s="65" t="s">
        <v>39</v>
      </c>
      <c r="D16" s="65">
        <v>8000</v>
      </c>
      <c r="E16" s="65" t="s">
        <v>30</v>
      </c>
      <c r="F16" s="65" t="s">
        <v>61</v>
      </c>
      <c r="H16" s="65" t="s">
        <v>5</v>
      </c>
      <c r="I16" s="65">
        <v>21</v>
      </c>
      <c r="K16" s="65" t="s">
        <v>87</v>
      </c>
      <c r="L16" s="81">
        <v>5</v>
      </c>
      <c r="M16" s="65">
        <v>4</v>
      </c>
      <c r="N16" s="67">
        <v>23.0695</v>
      </c>
      <c r="O16" s="68">
        <f t="shared" si="0"/>
        <v>47984.560000000005</v>
      </c>
      <c r="P16" s="70" t="s">
        <v>5</v>
      </c>
      <c r="Q16" s="71" t="s">
        <v>5</v>
      </c>
      <c r="R16" s="72">
        <v>4807</v>
      </c>
      <c r="S16" s="65" t="s">
        <v>19</v>
      </c>
    </row>
    <row r="17" spans="1:19" s="74" customFormat="1" ht="55.5" customHeight="1">
      <c r="A17" s="73" t="s">
        <v>102</v>
      </c>
      <c r="B17" s="74" t="s">
        <v>41</v>
      </c>
      <c r="D17" s="74">
        <v>5083</v>
      </c>
      <c r="E17" s="74" t="s">
        <v>30</v>
      </c>
      <c r="F17" s="74" t="s">
        <v>103</v>
      </c>
      <c r="H17" s="74" t="s">
        <v>5</v>
      </c>
      <c r="I17" s="74" t="s">
        <v>104</v>
      </c>
      <c r="K17" s="74" t="s">
        <v>105</v>
      </c>
      <c r="L17" s="83">
        <v>21</v>
      </c>
      <c r="M17" s="74">
        <v>6</v>
      </c>
      <c r="N17" s="76">
        <v>26.0567</v>
      </c>
      <c r="O17" s="77">
        <f t="shared" si="0"/>
        <v>54197.936</v>
      </c>
      <c r="P17" s="79" t="s">
        <v>5</v>
      </c>
      <c r="Q17" s="84" t="s">
        <v>5</v>
      </c>
      <c r="R17" s="80">
        <v>8616</v>
      </c>
      <c r="S17" s="74" t="s">
        <v>19</v>
      </c>
    </row>
    <row r="18" spans="1:19" s="65" customFormat="1" ht="55.5" customHeight="1">
      <c r="A18" s="64" t="s">
        <v>52</v>
      </c>
      <c r="B18" s="65" t="s">
        <v>41</v>
      </c>
      <c r="D18" s="65">
        <v>5120</v>
      </c>
      <c r="E18" s="65" t="s">
        <v>30</v>
      </c>
      <c r="F18" s="65" t="s">
        <v>53</v>
      </c>
      <c r="H18" s="65" t="s">
        <v>5</v>
      </c>
      <c r="I18" s="65" t="s">
        <v>54</v>
      </c>
      <c r="K18" s="65" t="s">
        <v>84</v>
      </c>
      <c r="L18" s="81">
        <v>6</v>
      </c>
      <c r="M18" s="65">
        <v>5</v>
      </c>
      <c r="N18" s="67">
        <v>17.5757</v>
      </c>
      <c r="O18" s="68">
        <f t="shared" si="0"/>
        <v>36557.456000000006</v>
      </c>
      <c r="P18" s="70" t="s">
        <v>5</v>
      </c>
      <c r="Q18" s="71" t="s">
        <v>5</v>
      </c>
      <c r="R18" s="72">
        <v>3448</v>
      </c>
      <c r="S18" s="65" t="s">
        <v>19</v>
      </c>
    </row>
    <row r="19" spans="1:20" s="74" customFormat="1" ht="55.5" customHeight="1">
      <c r="A19" s="73" t="s">
        <v>49</v>
      </c>
      <c r="B19" s="74" t="s">
        <v>33</v>
      </c>
      <c r="D19" s="74">
        <v>4029</v>
      </c>
      <c r="E19" s="74" t="s">
        <v>30</v>
      </c>
      <c r="F19" s="74" t="s">
        <v>50</v>
      </c>
      <c r="H19" s="74" t="s">
        <v>5</v>
      </c>
      <c r="I19" s="74" t="s">
        <v>51</v>
      </c>
      <c r="K19" s="74" t="s">
        <v>85</v>
      </c>
      <c r="L19" s="83">
        <v>9</v>
      </c>
      <c r="M19" s="74">
        <v>3</v>
      </c>
      <c r="N19" s="76">
        <v>16.2794</v>
      </c>
      <c r="O19" s="77">
        <f t="shared" si="0"/>
        <v>33861.151999999995</v>
      </c>
      <c r="P19" s="79" t="s">
        <v>5</v>
      </c>
      <c r="Q19" s="78" t="s">
        <v>5</v>
      </c>
      <c r="R19" s="80">
        <v>1497</v>
      </c>
      <c r="S19" s="74" t="s">
        <v>19</v>
      </c>
      <c r="T19" s="85"/>
    </row>
    <row r="20" spans="1:19" s="65" customFormat="1" ht="55.5" customHeight="1">
      <c r="A20" s="64" t="s">
        <v>65</v>
      </c>
      <c r="B20" s="65" t="s">
        <v>66</v>
      </c>
      <c r="D20" s="65">
        <v>9500</v>
      </c>
      <c r="E20" s="65" t="s">
        <v>30</v>
      </c>
      <c r="F20" s="65" t="s">
        <v>67</v>
      </c>
      <c r="H20" s="65" t="s">
        <v>5</v>
      </c>
      <c r="I20" s="65" t="s">
        <v>68</v>
      </c>
      <c r="K20" s="65" t="s">
        <v>90</v>
      </c>
      <c r="L20" s="81">
        <v>5</v>
      </c>
      <c r="M20" s="65">
        <v>3</v>
      </c>
      <c r="N20" s="67">
        <v>25.9435</v>
      </c>
      <c r="O20" s="68">
        <f t="shared" si="0"/>
        <v>53962.48</v>
      </c>
      <c r="P20" s="70" t="s">
        <v>5</v>
      </c>
      <c r="Q20" s="71" t="s">
        <v>5</v>
      </c>
      <c r="R20" s="72">
        <v>2857</v>
      </c>
      <c r="S20" s="65" t="s">
        <v>19</v>
      </c>
    </row>
    <row r="21" spans="1:19" s="74" customFormat="1" ht="55.5" customHeight="1">
      <c r="A21" s="73" t="s">
        <v>73</v>
      </c>
      <c r="B21" s="74" t="s">
        <v>92</v>
      </c>
      <c r="D21" s="74">
        <v>6332</v>
      </c>
      <c r="E21" s="74" t="s">
        <v>74</v>
      </c>
      <c r="F21" s="74" t="s">
        <v>75</v>
      </c>
      <c r="H21" s="74" t="s">
        <v>76</v>
      </c>
      <c r="I21" s="74">
        <v>29</v>
      </c>
      <c r="K21" s="74" t="s">
        <v>91</v>
      </c>
      <c r="L21" s="83">
        <v>5</v>
      </c>
      <c r="M21" s="74">
        <v>4</v>
      </c>
      <c r="N21" s="76">
        <v>30.3497</v>
      </c>
      <c r="O21" s="77">
        <f t="shared" si="0"/>
        <v>63127.376</v>
      </c>
      <c r="P21" s="79">
        <v>56530.86</v>
      </c>
      <c r="Q21" s="78">
        <f aca="true" t="shared" si="1" ref="Q20:Q27">+O21-P21</f>
        <v>6596.515999999996</v>
      </c>
      <c r="R21" s="80">
        <v>5205</v>
      </c>
      <c r="S21" s="74" t="s">
        <v>34</v>
      </c>
    </row>
    <row r="22" spans="1:19" s="65" customFormat="1" ht="55.5" customHeight="1">
      <c r="A22" s="64" t="s">
        <v>79</v>
      </c>
      <c r="B22" s="65" t="s">
        <v>93</v>
      </c>
      <c r="D22" s="65">
        <v>1130</v>
      </c>
      <c r="E22" s="65" t="s">
        <v>80</v>
      </c>
      <c r="F22" s="65" t="s">
        <v>81</v>
      </c>
      <c r="H22" s="65" t="s">
        <v>82</v>
      </c>
      <c r="I22" s="65" t="s">
        <v>83</v>
      </c>
      <c r="K22" s="66" t="s">
        <v>86</v>
      </c>
      <c r="L22" s="81">
        <v>9</v>
      </c>
      <c r="M22" s="65">
        <v>6</v>
      </c>
      <c r="N22" s="67">
        <v>18.2386</v>
      </c>
      <c r="O22" s="68">
        <f t="shared" si="0"/>
        <v>37936.288</v>
      </c>
      <c r="P22" s="70">
        <v>33892.14</v>
      </c>
      <c r="Q22" s="69">
        <f t="shared" si="1"/>
        <v>4044.148000000001</v>
      </c>
      <c r="R22" s="72">
        <v>3352</v>
      </c>
      <c r="S22" s="65" t="s">
        <v>34</v>
      </c>
    </row>
    <row r="23" spans="1:20" s="74" customFormat="1" ht="55.5" customHeight="1">
      <c r="A23" s="73" t="s">
        <v>72</v>
      </c>
      <c r="B23" s="74" t="s">
        <v>33</v>
      </c>
      <c r="D23" s="74">
        <v>4000</v>
      </c>
      <c r="E23" s="74" t="s">
        <v>94</v>
      </c>
      <c r="F23" s="74" t="s">
        <v>64</v>
      </c>
      <c r="H23" s="74" t="s">
        <v>32</v>
      </c>
      <c r="I23" s="74" t="s">
        <v>38</v>
      </c>
      <c r="K23" s="75" t="s">
        <v>45</v>
      </c>
      <c r="L23" s="83">
        <v>8</v>
      </c>
      <c r="M23" s="74">
        <v>8</v>
      </c>
      <c r="N23" s="76">
        <v>37.2254</v>
      </c>
      <c r="O23" s="77">
        <f t="shared" si="0"/>
        <v>77428.832</v>
      </c>
      <c r="P23" s="79">
        <v>67516.18</v>
      </c>
      <c r="Q23" s="78">
        <f t="shared" si="1"/>
        <v>9912.652000000002</v>
      </c>
      <c r="R23" s="80">
        <v>8508</v>
      </c>
      <c r="S23" s="74" t="s">
        <v>34</v>
      </c>
      <c r="T23" s="85"/>
    </row>
    <row r="24" spans="1:19" s="65" customFormat="1" ht="55.5" customHeight="1">
      <c r="A24" s="64" t="s">
        <v>97</v>
      </c>
      <c r="B24" s="65" t="s">
        <v>39</v>
      </c>
      <c r="D24" s="65">
        <v>8000</v>
      </c>
      <c r="E24" s="65" t="s">
        <v>99</v>
      </c>
      <c r="F24" s="65" t="s">
        <v>100</v>
      </c>
      <c r="H24" s="65">
        <v>25</v>
      </c>
      <c r="I24" s="65" t="s">
        <v>98</v>
      </c>
      <c r="K24" s="66" t="s">
        <v>101</v>
      </c>
      <c r="L24" s="81">
        <v>5</v>
      </c>
      <c r="M24" s="65">
        <v>5</v>
      </c>
      <c r="N24" s="67">
        <v>29.7546</v>
      </c>
      <c r="O24" s="68">
        <f t="shared" si="0"/>
        <v>61889.568</v>
      </c>
      <c r="P24" s="70">
        <v>57826.7</v>
      </c>
      <c r="Q24" s="69">
        <f t="shared" si="1"/>
        <v>4062.868000000002</v>
      </c>
      <c r="R24" s="72">
        <v>2709</v>
      </c>
      <c r="S24" s="65" t="s">
        <v>31</v>
      </c>
    </row>
    <row r="25" spans="1:19" s="74" customFormat="1" ht="55.5" customHeight="1">
      <c r="A25" s="73" t="s">
        <v>69</v>
      </c>
      <c r="B25" s="74" t="s">
        <v>33</v>
      </c>
      <c r="D25" s="74">
        <v>4000</v>
      </c>
      <c r="E25" s="74" t="s">
        <v>70</v>
      </c>
      <c r="F25" s="74" t="s">
        <v>64</v>
      </c>
      <c r="H25" s="74" t="s">
        <v>71</v>
      </c>
      <c r="I25" s="74" t="s">
        <v>38</v>
      </c>
      <c r="K25" s="75" t="s">
        <v>45</v>
      </c>
      <c r="L25" s="83">
        <v>8</v>
      </c>
      <c r="M25" s="74">
        <v>8</v>
      </c>
      <c r="N25" s="76">
        <v>37.2254</v>
      </c>
      <c r="O25" s="77">
        <f t="shared" si="0"/>
        <v>77428.832</v>
      </c>
      <c r="P25" s="79">
        <v>59966.4</v>
      </c>
      <c r="Q25" s="78">
        <f t="shared" si="1"/>
        <v>17462.431999999993</v>
      </c>
      <c r="R25" s="80">
        <v>14180</v>
      </c>
      <c r="S25" s="74" t="s">
        <v>31</v>
      </c>
    </row>
    <row r="26" spans="1:19" s="65" customFormat="1" ht="55.5" customHeight="1">
      <c r="A26" s="64" t="s">
        <v>77</v>
      </c>
      <c r="B26" s="65" t="s">
        <v>33</v>
      </c>
      <c r="D26" s="65">
        <v>4000</v>
      </c>
      <c r="E26" s="65" t="s">
        <v>94</v>
      </c>
      <c r="F26" s="65" t="s">
        <v>64</v>
      </c>
      <c r="H26" s="65" t="s">
        <v>32</v>
      </c>
      <c r="I26" s="65" t="s">
        <v>38</v>
      </c>
      <c r="K26" s="66" t="s">
        <v>45</v>
      </c>
      <c r="L26" s="81">
        <v>8</v>
      </c>
      <c r="M26" s="65">
        <v>8</v>
      </c>
      <c r="N26" s="67">
        <v>37.2254</v>
      </c>
      <c r="O26" s="68">
        <f t="shared" si="0"/>
        <v>77428.832</v>
      </c>
      <c r="P26" s="70">
        <v>67516.18</v>
      </c>
      <c r="Q26" s="69">
        <f t="shared" si="1"/>
        <v>9912.652000000002</v>
      </c>
      <c r="R26" s="72">
        <v>8508</v>
      </c>
      <c r="S26" s="65" t="s">
        <v>78</v>
      </c>
    </row>
    <row r="27" spans="1:19" s="74" customFormat="1" ht="55.5" customHeight="1">
      <c r="A27" s="73" t="s">
        <v>62</v>
      </c>
      <c r="B27" s="74" t="s">
        <v>63</v>
      </c>
      <c r="D27" s="74">
        <v>4000</v>
      </c>
      <c r="E27" s="74" t="s">
        <v>70</v>
      </c>
      <c r="F27" s="74" t="s">
        <v>64</v>
      </c>
      <c r="H27" s="74" t="s">
        <v>71</v>
      </c>
      <c r="I27" s="74" t="s">
        <v>38</v>
      </c>
      <c r="K27" s="75" t="s">
        <v>45</v>
      </c>
      <c r="L27" s="83">
        <v>8</v>
      </c>
      <c r="M27" s="74">
        <v>8</v>
      </c>
      <c r="N27" s="76">
        <v>37.2254</v>
      </c>
      <c r="O27" s="77">
        <f t="shared" si="0"/>
        <v>77428.832</v>
      </c>
      <c r="P27" s="79">
        <f>26.89*2080</f>
        <v>55931.200000000004</v>
      </c>
      <c r="Q27" s="78">
        <f t="shared" si="1"/>
        <v>21497.63199999999</v>
      </c>
      <c r="R27" s="80">
        <v>17016</v>
      </c>
      <c r="S27" s="74" t="s">
        <v>78</v>
      </c>
    </row>
    <row r="28" s="74" customFormat="1" ht="55.5" customHeight="1">
      <c r="A28" s="82"/>
    </row>
    <row r="29" s="31" customFormat="1" ht="55.5" customHeight="1"/>
    <row r="30" s="31" customFormat="1" ht="55.5" customHeight="1"/>
    <row r="31" s="31" customFormat="1" ht="55.5" customHeight="1"/>
    <row r="32" s="31" customFormat="1" ht="55.5" customHeight="1"/>
    <row r="33" s="31" customFormat="1" ht="55.5" customHeight="1"/>
    <row r="34" s="31" customFormat="1" ht="55.5" customHeight="1"/>
    <row r="35" s="31" customFormat="1" ht="55.5" customHeight="1"/>
    <row r="36" s="31" customFormat="1" ht="55.5" customHeight="1"/>
    <row r="37" s="31" customFormat="1" ht="55.5" customHeight="1"/>
    <row r="38" s="31" customFormat="1" ht="55.5" customHeight="1"/>
    <row r="39" s="31" customFormat="1" ht="55.5" customHeight="1"/>
    <row r="40" s="31" customFormat="1" ht="55.5" customHeight="1"/>
    <row r="41" s="31" customFormat="1" ht="55.5" customHeight="1"/>
    <row r="42" spans="15:17" ht="45" customHeight="1">
      <c r="O42" s="77"/>
      <c r="Q42" s="78"/>
    </row>
    <row r="43" spans="1:19" s="31" customFormat="1" ht="45" customHeight="1">
      <c r="A43" s="60"/>
      <c r="B43" s="87" t="s">
        <v>16</v>
      </c>
      <c r="C43" s="87"/>
      <c r="D43" s="87"/>
      <c r="E43" s="87"/>
      <c r="F43" s="87"/>
      <c r="G43" s="87"/>
      <c r="H43" s="87"/>
      <c r="I43" s="87"/>
      <c r="J43" s="87"/>
      <c r="K43" s="87"/>
      <c r="L43" s="87"/>
      <c r="M43" s="87"/>
      <c r="N43" s="87"/>
      <c r="O43" s="87"/>
      <c r="P43" s="87"/>
      <c r="Q43" s="87"/>
      <c r="R43" s="87"/>
      <c r="S43" s="87"/>
    </row>
    <row r="44" spans="1:19" s="31" customFormat="1" ht="45" customHeight="1">
      <c r="A44" s="60"/>
      <c r="B44" s="87" t="s">
        <v>46</v>
      </c>
      <c r="C44" s="87"/>
      <c r="D44" s="87"/>
      <c r="E44" s="87"/>
      <c r="F44" s="87"/>
      <c r="G44" s="87"/>
      <c r="H44" s="87"/>
      <c r="I44" s="87"/>
      <c r="J44" s="87"/>
      <c r="K44" s="87"/>
      <c r="L44" s="87"/>
      <c r="M44" s="87"/>
      <c r="N44" s="87"/>
      <c r="O44" s="87"/>
      <c r="P44" s="87"/>
      <c r="Q44" s="87"/>
      <c r="R44" s="87"/>
      <c r="S44" s="87"/>
    </row>
    <row r="45" spans="1:19" s="31" customFormat="1" ht="45" customHeight="1">
      <c r="A45" s="60"/>
      <c r="B45" s="51"/>
      <c r="C45" s="51"/>
      <c r="D45" s="51"/>
      <c r="E45" s="51"/>
      <c r="F45" s="51"/>
      <c r="G45" s="51"/>
      <c r="H45" s="51"/>
      <c r="I45" s="51"/>
      <c r="J45" s="51"/>
      <c r="K45" s="51"/>
      <c r="L45" s="45"/>
      <c r="M45" s="51"/>
      <c r="N45" s="51"/>
      <c r="O45" s="51"/>
      <c r="P45" s="51"/>
      <c r="Q45" s="46"/>
      <c r="R45" s="47"/>
      <c r="S45" s="52"/>
    </row>
    <row r="46" spans="1:20" s="31" customFormat="1" ht="45" customHeight="1">
      <c r="A46" s="60"/>
      <c r="B46" s="86" t="s">
        <v>2</v>
      </c>
      <c r="C46" s="86"/>
      <c r="D46" s="86"/>
      <c r="E46" s="86"/>
      <c r="F46" s="86"/>
      <c r="G46" s="86"/>
      <c r="H46" s="86"/>
      <c r="I46" s="86"/>
      <c r="J46" s="86"/>
      <c r="K46" s="86"/>
      <c r="L46" s="86"/>
      <c r="M46" s="86"/>
      <c r="N46" s="86"/>
      <c r="O46" s="86"/>
      <c r="P46" s="86"/>
      <c r="Q46" s="86"/>
      <c r="R46" s="86"/>
      <c r="S46" s="86"/>
      <c r="T46" s="86"/>
    </row>
    <row r="47" spans="2:19" ht="35.25" customHeight="1">
      <c r="B47" s="14"/>
      <c r="C47" s="14"/>
      <c r="D47" s="14"/>
      <c r="E47" s="14"/>
      <c r="F47" s="14"/>
      <c r="G47" s="14"/>
      <c r="H47" s="14"/>
      <c r="I47" s="14"/>
      <c r="J47" s="14"/>
      <c r="K47" s="14"/>
      <c r="L47" s="18"/>
      <c r="M47" s="14"/>
      <c r="N47" s="14"/>
      <c r="O47" s="14"/>
      <c r="P47" s="14"/>
      <c r="Q47" s="14"/>
      <c r="R47" s="14"/>
      <c r="S47" s="14"/>
    </row>
    <row r="48" spans="2:16" ht="35.25" customHeight="1">
      <c r="B48" s="8"/>
      <c r="C48" s="8"/>
      <c r="D48" s="8"/>
      <c r="E48" s="8"/>
      <c r="F48" s="8"/>
      <c r="G48" s="8"/>
      <c r="H48" s="8"/>
      <c r="I48" s="8"/>
      <c r="J48" s="8"/>
      <c r="K48" s="8"/>
      <c r="M48" s="8"/>
      <c r="N48" s="8"/>
      <c r="O48" s="8"/>
      <c r="P48" s="8"/>
    </row>
    <row r="49" spans="2:16" ht="35.25" customHeight="1">
      <c r="B49" s="8"/>
      <c r="C49" s="8"/>
      <c r="D49" s="8"/>
      <c r="E49" s="8"/>
      <c r="F49" s="8"/>
      <c r="G49" s="8"/>
      <c r="H49" s="8"/>
      <c r="I49" s="8"/>
      <c r="J49" s="8"/>
      <c r="K49" s="8"/>
      <c r="M49" s="8"/>
      <c r="N49" s="8"/>
      <c r="O49" s="8"/>
      <c r="P49" s="8"/>
    </row>
    <row r="50" spans="1:18" s="19" customFormat="1" ht="35.25" customHeight="1">
      <c r="A50" s="59"/>
      <c r="B50" s="20"/>
      <c r="C50" s="20"/>
      <c r="D50" s="20"/>
      <c r="E50" s="20"/>
      <c r="F50" s="20"/>
      <c r="G50" s="20"/>
      <c r="H50" s="20"/>
      <c r="I50" s="20"/>
      <c r="J50" s="20"/>
      <c r="K50" s="20"/>
      <c r="L50" s="21"/>
      <c r="M50" s="20"/>
      <c r="N50" s="20"/>
      <c r="O50" s="20"/>
      <c r="P50" s="20"/>
      <c r="Q50" s="22"/>
      <c r="R50" s="23"/>
    </row>
    <row r="51" spans="1:18" s="19" customFormat="1" ht="37.5" customHeight="1">
      <c r="A51" s="59"/>
      <c r="L51" s="21"/>
      <c r="N51" s="24"/>
      <c r="O51" s="24"/>
      <c r="P51" s="24"/>
      <c r="Q51" s="22"/>
      <c r="R51" s="23"/>
    </row>
    <row r="52" spans="1:25" s="19" customFormat="1" ht="37.5" customHeight="1">
      <c r="A52" s="59"/>
      <c r="K52" s="25"/>
      <c r="L52" s="26"/>
      <c r="M52" s="25"/>
      <c r="N52" s="24"/>
      <c r="O52" s="24"/>
      <c r="P52" s="24"/>
      <c r="Q52" s="22"/>
      <c r="R52" s="23"/>
      <c r="V52" s="23"/>
      <c r="W52" s="24"/>
      <c r="Y52" s="23"/>
    </row>
    <row r="53" spans="1:18" s="19" customFormat="1" ht="37.5" customHeight="1">
      <c r="A53" s="59"/>
      <c r="L53" s="21"/>
      <c r="N53" s="24"/>
      <c r="O53" s="24"/>
      <c r="P53" s="24"/>
      <c r="Q53" s="22"/>
      <c r="R53" s="23"/>
    </row>
    <row r="54" spans="1:18" s="19" customFormat="1" ht="37.5" customHeight="1">
      <c r="A54" s="59"/>
      <c r="L54" s="21"/>
      <c r="N54" s="24"/>
      <c r="O54" s="24"/>
      <c r="P54" s="24"/>
      <c r="Q54" s="22"/>
      <c r="R54" s="23"/>
    </row>
    <row r="55" spans="1:18" s="19" customFormat="1" ht="37.5" customHeight="1">
      <c r="A55" s="59"/>
      <c r="L55" s="21"/>
      <c r="N55" s="24"/>
      <c r="O55" s="24"/>
      <c r="P55" s="24"/>
      <c r="Q55" s="22"/>
      <c r="R55" s="23"/>
    </row>
    <row r="56" spans="1:25" s="19" customFormat="1" ht="37.5" customHeight="1">
      <c r="A56" s="59"/>
      <c r="L56" s="21"/>
      <c r="N56" s="24"/>
      <c r="O56" s="24"/>
      <c r="P56" s="24"/>
      <c r="Q56" s="22"/>
      <c r="R56" s="23"/>
      <c r="V56" s="23"/>
      <c r="W56" s="23"/>
      <c r="Y56" s="23"/>
    </row>
    <row r="57" spans="1:18" s="19" customFormat="1" ht="37.5" customHeight="1">
      <c r="A57" s="59"/>
      <c r="L57" s="21"/>
      <c r="N57" s="24"/>
      <c r="O57" s="24"/>
      <c r="P57" s="24"/>
      <c r="Q57" s="22"/>
      <c r="R57" s="23"/>
    </row>
    <row r="58" spans="1:18" s="19" customFormat="1" ht="37.5" customHeight="1" thickBot="1">
      <c r="A58" s="59"/>
      <c r="L58" s="21"/>
      <c r="N58" s="24"/>
      <c r="O58" s="24"/>
      <c r="P58" s="24"/>
      <c r="Q58" s="22"/>
      <c r="R58" s="23"/>
    </row>
    <row r="59" spans="1:25" s="19" customFormat="1" ht="37.5" customHeight="1" thickBot="1">
      <c r="A59" s="59"/>
      <c r="L59" s="21"/>
      <c r="N59" s="24"/>
      <c r="O59" s="24"/>
      <c r="P59" s="24"/>
      <c r="Q59" s="22"/>
      <c r="R59" s="23"/>
      <c r="Y59" s="27"/>
    </row>
    <row r="60" spans="1:18" s="19" customFormat="1" ht="37.5" customHeight="1">
      <c r="A60" s="59"/>
      <c r="L60" s="21"/>
      <c r="N60" s="24"/>
      <c r="O60" s="24"/>
      <c r="P60" s="24"/>
      <c r="Q60" s="22"/>
      <c r="R60" s="23"/>
    </row>
    <row r="61" spans="1:18" s="19" customFormat="1" ht="37.5" customHeight="1">
      <c r="A61" s="59"/>
      <c r="L61" s="21"/>
      <c r="N61" s="24"/>
      <c r="O61" s="24"/>
      <c r="P61" s="24"/>
      <c r="Q61" s="22"/>
      <c r="R61" s="23"/>
    </row>
    <row r="62" spans="1:18" s="19" customFormat="1" ht="37.5" customHeight="1">
      <c r="A62" s="59"/>
      <c r="L62" s="21"/>
      <c r="N62" s="24"/>
      <c r="O62" s="24"/>
      <c r="P62" s="24"/>
      <c r="Q62" s="22"/>
      <c r="R62" s="23"/>
    </row>
    <row r="63" spans="1:18" s="19" customFormat="1" ht="37.5" customHeight="1">
      <c r="A63" s="59"/>
      <c r="L63" s="21"/>
      <c r="N63" s="24"/>
      <c r="O63" s="24"/>
      <c r="P63" s="24"/>
      <c r="Q63" s="22"/>
      <c r="R63" s="23"/>
    </row>
    <row r="64" spans="1:18" s="19" customFormat="1" ht="37.5" customHeight="1">
      <c r="A64" s="59"/>
      <c r="L64" s="21"/>
      <c r="N64" s="24"/>
      <c r="O64" s="24"/>
      <c r="P64" s="24"/>
      <c r="Q64" s="22"/>
      <c r="R64" s="23"/>
    </row>
    <row r="65" spans="1:18" s="19" customFormat="1" ht="37.5" customHeight="1" hidden="1">
      <c r="A65" s="59"/>
      <c r="L65" s="21"/>
      <c r="N65" s="24"/>
      <c r="O65" s="24"/>
      <c r="P65" s="24"/>
      <c r="Q65" s="22"/>
      <c r="R65" s="23"/>
    </row>
    <row r="66" spans="1:18" s="19" customFormat="1" ht="37.5" customHeight="1">
      <c r="A66" s="59"/>
      <c r="L66" s="21"/>
      <c r="N66" s="24"/>
      <c r="O66" s="24"/>
      <c r="P66" s="24"/>
      <c r="Q66" s="22"/>
      <c r="R66" s="23"/>
    </row>
    <row r="67" spans="1:21" s="31" customFormat="1" ht="55.5" customHeight="1">
      <c r="A67" s="61"/>
      <c r="B67" s="54"/>
      <c r="C67" s="54"/>
      <c r="D67" s="54"/>
      <c r="E67" s="54"/>
      <c r="F67" s="54"/>
      <c r="G67" s="54"/>
      <c r="H67" s="54"/>
      <c r="I67" s="54"/>
      <c r="J67" s="54"/>
      <c r="K67" s="54"/>
      <c r="L67" s="55"/>
      <c r="M67" s="54"/>
      <c r="N67" s="62"/>
      <c r="O67" s="56"/>
      <c r="P67" s="56"/>
      <c r="Q67" s="57"/>
      <c r="R67" s="44"/>
      <c r="S67" s="43"/>
      <c r="T67" s="43"/>
      <c r="U67" s="43"/>
    </row>
    <row r="68" spans="1:21" s="31" customFormat="1" ht="55.5" customHeight="1">
      <c r="A68" s="59"/>
      <c r="B68" s="54"/>
      <c r="C68" s="54"/>
      <c r="D68" s="54"/>
      <c r="E68" s="54"/>
      <c r="F68" s="54"/>
      <c r="G68" s="54"/>
      <c r="H68" s="54"/>
      <c r="I68" s="54"/>
      <c r="J68" s="54"/>
      <c r="K68" s="54"/>
      <c r="L68" s="55"/>
      <c r="M68" s="54"/>
      <c r="N68" s="62"/>
      <c r="O68" s="56"/>
      <c r="P68" s="56"/>
      <c r="Q68" s="57"/>
      <c r="R68" s="44"/>
      <c r="S68" s="43"/>
      <c r="T68" s="43"/>
      <c r="U68" s="43"/>
    </row>
    <row r="69" spans="1:18" s="19" customFormat="1" ht="37.5" customHeight="1">
      <c r="A69" s="59"/>
      <c r="L69" s="21"/>
      <c r="N69" s="24"/>
      <c r="O69" s="24"/>
      <c r="P69" s="24"/>
      <c r="Q69" s="22"/>
      <c r="R69" s="23"/>
    </row>
    <row r="70" spans="1:18" s="19" customFormat="1" ht="37.5" customHeight="1">
      <c r="A70" s="59"/>
      <c r="K70" s="25"/>
      <c r="L70" s="26"/>
      <c r="M70" s="25"/>
      <c r="N70" s="24"/>
      <c r="O70" s="24"/>
      <c r="P70" s="24"/>
      <c r="Q70" s="22"/>
      <c r="R70" s="23"/>
    </row>
    <row r="71" spans="1:19" s="19" customFormat="1" ht="37.5" customHeight="1">
      <c r="A71" s="59"/>
      <c r="B71" s="25"/>
      <c r="C71" s="25"/>
      <c r="D71" s="25"/>
      <c r="E71" s="25"/>
      <c r="F71" s="25"/>
      <c r="G71" s="25"/>
      <c r="H71" s="25"/>
      <c r="I71" s="25"/>
      <c r="J71" s="25"/>
      <c r="K71" s="25"/>
      <c r="L71" s="26"/>
      <c r="M71" s="25"/>
      <c r="N71" s="24"/>
      <c r="O71" s="24"/>
      <c r="P71" s="24"/>
      <c r="Q71" s="28"/>
      <c r="R71" s="24"/>
      <c r="S71" s="25"/>
    </row>
    <row r="72" spans="1:18" s="19" customFormat="1" ht="37.5" customHeight="1">
      <c r="A72" s="59"/>
      <c r="L72" s="21"/>
      <c r="N72" s="24"/>
      <c r="O72" s="24"/>
      <c r="P72" s="24"/>
      <c r="Q72" s="22"/>
      <c r="R72" s="23"/>
    </row>
    <row r="73" spans="1:21" s="19" customFormat="1" ht="37.5" customHeight="1">
      <c r="A73" s="59"/>
      <c r="L73" s="21"/>
      <c r="N73" s="24"/>
      <c r="O73" s="24"/>
      <c r="P73" s="24"/>
      <c r="Q73" s="22"/>
      <c r="R73" s="23"/>
      <c r="T73" s="29"/>
      <c r="U73" s="29"/>
    </row>
  </sheetData>
  <mergeCells count="6">
    <mergeCell ref="B46:T46"/>
    <mergeCell ref="B43:S43"/>
    <mergeCell ref="B44:S44"/>
    <mergeCell ref="B1:S1"/>
    <mergeCell ref="B2:S2"/>
    <mergeCell ref="B4:S4"/>
  </mergeCells>
  <printOptions horizontalCentered="1"/>
  <pageMargins left="0.39" right="0.7" top="0.66" bottom="1" header="0.47" footer="0.5"/>
  <pageSetup fitToHeight="1" fitToWidth="1" horizontalDpi="1200" verticalDpi="1200" orientation="landscape" paperSize="5" scale="17" r:id="rId1"/>
  <headerFooter alignWithMargins="0">
    <oddHeader xml:space="preserve">&amp;C&amp;"Arial,Bold"&amp;26            </oddHeader>
    <oddFooter>&amp;CPrepared by Milwaukee County &amp;D&amp;RPage &amp;P</oddFooter>
  </headerFooter>
  <colBreaks count="1" manualBreakCount="1">
    <brk id="1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County</dc:creator>
  <cp:keywords/>
  <dc:description/>
  <cp:lastModifiedBy>Milwaukee </cp:lastModifiedBy>
  <cp:lastPrinted>2011-01-13T15:05:54Z</cp:lastPrinted>
  <dcterms:created xsi:type="dcterms:W3CDTF">2000-03-07T13:40:27Z</dcterms:created>
  <dcterms:modified xsi:type="dcterms:W3CDTF">2011-01-24T17:20:47Z</dcterms:modified>
  <cp:category/>
  <cp:version/>
  <cp:contentType/>
  <cp:contentStatus/>
</cp:coreProperties>
</file>