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71" windowWidth="15480" windowHeight="7995" activeTab="0"/>
  </bookViews>
  <sheets>
    <sheet name="Sheet1" sheetId="1" r:id="rId1"/>
    <sheet name="Sheet1 (2)" sheetId="2" r:id="rId2"/>
    <sheet name="Sheet2" sheetId="3" r:id="rId3"/>
    <sheet name="Sheet3" sheetId="4" r:id="rId4"/>
  </sheets>
  <definedNames>
    <definedName name="_xlnm.Print_Area" localSheetId="0">'Sheet1'!$B$1:$K$32</definedName>
    <definedName name="_xlnm.Print_Area" localSheetId="1">'Sheet1 (2)'!$B$1:$K$119</definedName>
  </definedNames>
  <calcPr fullCalcOnLoad="1"/>
</workbook>
</file>

<file path=xl/sharedStrings.xml><?xml version="1.0" encoding="utf-8"?>
<sst xmlns="http://schemas.openxmlformats.org/spreadsheetml/2006/main" count="1114" uniqueCount="412">
  <si>
    <t>Parks</t>
  </si>
  <si>
    <t>Brian</t>
  </si>
  <si>
    <t>Zimmerman</t>
  </si>
  <si>
    <t>Golf &amp; Turf Manager</t>
  </si>
  <si>
    <t>33M</t>
  </si>
  <si>
    <t>902E</t>
  </si>
  <si>
    <t>915E</t>
  </si>
  <si>
    <t>Dept</t>
  </si>
  <si>
    <t>First 
Name</t>
  </si>
  <si>
    <t>Last 
Name</t>
  </si>
  <si>
    <t>Pay 
Range</t>
  </si>
  <si>
    <t>Start Date</t>
  </si>
  <si>
    <t>Ext.</t>
  </si>
  <si>
    <t>End Date</t>
  </si>
  <si>
    <t>C</t>
  </si>
  <si>
    <t>New Job Title</t>
  </si>
  <si>
    <r>
      <t xml:space="preserve">*Pursuant to M.C.G.O. 17.085(1), (2), or (7), the TAHC has been extended by the Director of DHR.  The County Board of Supervisors and the County Executive must approve the second extension to a </t>
    </r>
    <r>
      <rPr>
        <i/>
        <sz val="14"/>
        <rFont val="Arial"/>
        <family val="2"/>
      </rPr>
      <t>vacant unclassified</t>
    </r>
    <r>
      <rPr>
        <sz val="14"/>
        <rFont val="Arial"/>
        <family val="2"/>
      </rPr>
      <t xml:space="preserve"> position through adoption of a Resolution.</t>
    </r>
  </si>
  <si>
    <t>35M</t>
  </si>
  <si>
    <t>36M</t>
  </si>
  <si>
    <t>Current Job Title</t>
  </si>
  <si>
    <t>David</t>
  </si>
  <si>
    <t>Chief of Field Operations</t>
  </si>
  <si>
    <t>903E</t>
  </si>
  <si>
    <t>Schaning</t>
  </si>
  <si>
    <t xml:space="preserve">DTPW  </t>
  </si>
  <si>
    <t>Asst. Dir. Facilities Management</t>
  </si>
  <si>
    <t>04P</t>
  </si>
  <si>
    <t>Exec. Director Facilities Management</t>
  </si>
  <si>
    <t>Clerical Assistant 2</t>
  </si>
  <si>
    <t>22M</t>
  </si>
  <si>
    <t>Operations Coordinator SP</t>
  </si>
  <si>
    <t>DHHS - MPSM</t>
  </si>
  <si>
    <t>Milldred</t>
  </si>
  <si>
    <t>Brown-Pritzl</t>
  </si>
  <si>
    <t>*</t>
  </si>
  <si>
    <t>Sheriffs Dept Captain</t>
  </si>
  <si>
    <t>Tobie</t>
  </si>
  <si>
    <t>Weberg</t>
  </si>
  <si>
    <t>Janet</t>
  </si>
  <si>
    <t>Nelson</t>
  </si>
  <si>
    <t>Lisa</t>
  </si>
  <si>
    <t>Marks</t>
  </si>
  <si>
    <t>Legal Counsel  Child Supp 2</t>
  </si>
  <si>
    <t>34EM</t>
  </si>
  <si>
    <t>CSE</t>
  </si>
  <si>
    <t xml:space="preserve">DHHS  </t>
  </si>
  <si>
    <t>Exdir3 Child Support Enforcement</t>
  </si>
  <si>
    <t>Exdir3 Director of Human Services</t>
  </si>
  <si>
    <t>Sheriff</t>
  </si>
  <si>
    <t>22B</t>
  </si>
  <si>
    <t>Exdir1 Sheriff Dep Bur Dir</t>
  </si>
  <si>
    <t>901E</t>
  </si>
  <si>
    <t>James</t>
  </si>
  <si>
    <t>Duff</t>
  </si>
  <si>
    <t>Veterans Asst Prgm Supervisor</t>
  </si>
  <si>
    <t>Veterans Service Officer</t>
  </si>
  <si>
    <t>Veterans Service</t>
  </si>
  <si>
    <t>DTPW-Airport</t>
  </si>
  <si>
    <t>Kevin</t>
  </si>
  <si>
    <t>Doyne</t>
  </si>
  <si>
    <t>17B</t>
  </si>
  <si>
    <t>27M</t>
  </si>
  <si>
    <t>JeTaunne</t>
  </si>
  <si>
    <t>Richardson</t>
  </si>
  <si>
    <t>24M</t>
  </si>
  <si>
    <t>Michelle</t>
  </si>
  <si>
    <t>Wagner</t>
  </si>
  <si>
    <t>DTPW-Transp</t>
  </si>
  <si>
    <t>Karnes</t>
  </si>
  <si>
    <t>Engineer</t>
  </si>
  <si>
    <t>32A</t>
  </si>
  <si>
    <t>Resident Contract Mgr - Traffic</t>
  </si>
  <si>
    <t>916E</t>
  </si>
  <si>
    <t>Debra</t>
  </si>
  <si>
    <t>Turner</t>
  </si>
  <si>
    <t>Paralegal-Specialist CSE</t>
  </si>
  <si>
    <t>11Z</t>
  </si>
  <si>
    <t>Economic Support Supervisor 1</t>
  </si>
  <si>
    <t>Child Support Supervisor</t>
  </si>
  <si>
    <t>18M</t>
  </si>
  <si>
    <t>DHHS</t>
  </si>
  <si>
    <t>John</t>
  </si>
  <si>
    <t>O'Shea</t>
  </si>
  <si>
    <t>Legal Consl Child Supp Supervisor</t>
  </si>
  <si>
    <t>38M</t>
  </si>
  <si>
    <t>Legal Cnsl Child Support 2</t>
  </si>
  <si>
    <t>DTPW-Admin</t>
  </si>
  <si>
    <t>Coleman-Brown</t>
  </si>
  <si>
    <t>Secretarial Assistant</t>
  </si>
  <si>
    <t>4PM</t>
  </si>
  <si>
    <t>Sr. Executive Assistant - DTPW</t>
  </si>
  <si>
    <t>7PM</t>
  </si>
  <si>
    <t>Claudia</t>
  </si>
  <si>
    <t>Fire Fighter Equipment Oper</t>
  </si>
  <si>
    <t>Child Support Program Coord</t>
  </si>
  <si>
    <t>Economic Support Specialist</t>
  </si>
  <si>
    <t>Deputy Sheriff Sergeant</t>
  </si>
  <si>
    <t>Assistant Airport Fire Chief</t>
  </si>
  <si>
    <t>DTPW</t>
  </si>
  <si>
    <t>Jack</t>
  </si>
  <si>
    <t>Takerian</t>
  </si>
  <si>
    <t>Director Facilities Management</t>
  </si>
  <si>
    <t>Director of  Trans &amp; Public Works</t>
  </si>
  <si>
    <t>Kerry</t>
  </si>
  <si>
    <t>Rivera</t>
  </si>
  <si>
    <t>Clerical Specialist-Courts</t>
  </si>
  <si>
    <t>5P</t>
  </si>
  <si>
    <t>Administrative Assistant NR</t>
  </si>
  <si>
    <t>6PM</t>
  </si>
  <si>
    <t>Clerk of Circuit Crt</t>
  </si>
  <si>
    <t>Ross</t>
  </si>
  <si>
    <t>Stein</t>
  </si>
  <si>
    <t>Correction Officer I</t>
  </si>
  <si>
    <t>14Z</t>
  </si>
  <si>
    <t>23CM</t>
  </si>
  <si>
    <t>Correction Officer Lieutenant</t>
  </si>
  <si>
    <t>Susan</t>
  </si>
  <si>
    <t>Anderson</t>
  </si>
  <si>
    <t>Corrections Manager</t>
  </si>
  <si>
    <t>IMSD</t>
  </si>
  <si>
    <t>Gillion</t>
  </si>
  <si>
    <t>Simpson</t>
  </si>
  <si>
    <t>Project Coordinator - Technical</t>
  </si>
  <si>
    <t>IT Operations Manager</t>
  </si>
  <si>
    <t>Park</t>
  </si>
  <si>
    <t>Santiago</t>
  </si>
  <si>
    <t>Eduardo</t>
  </si>
  <si>
    <t>Community Center Supervisor</t>
  </si>
  <si>
    <t>Community Center Manager</t>
  </si>
  <si>
    <t>William</t>
  </si>
  <si>
    <t>Brown</t>
  </si>
  <si>
    <t>Cox</t>
  </si>
  <si>
    <t>Scott</t>
  </si>
  <si>
    <t>Stiff</t>
  </si>
  <si>
    <t>30M</t>
  </si>
  <si>
    <t>Deputy Sheriff Lieutenant</t>
  </si>
  <si>
    <t>Joel</t>
  </si>
  <si>
    <t>Marquez</t>
  </si>
  <si>
    <t>Childcare Program Specialist B/L SP</t>
  </si>
  <si>
    <t>Childcare Program Supervisor</t>
  </si>
  <si>
    <t>Denise</t>
  </si>
  <si>
    <t>Mayes</t>
  </si>
  <si>
    <t>Ess Supervisor I</t>
  </si>
  <si>
    <t>DHHS - ESD</t>
  </si>
  <si>
    <t>Quality Assurance Technician</t>
  </si>
  <si>
    <t>Dept on Aging</t>
  </si>
  <si>
    <t>Lee</t>
  </si>
  <si>
    <t>Rita</t>
  </si>
  <si>
    <t>Human Services Worker (Aging)</t>
  </si>
  <si>
    <t>16C</t>
  </si>
  <si>
    <t>Unit Supervisor - CMO</t>
  </si>
  <si>
    <t>26M</t>
  </si>
  <si>
    <t>Nancy</t>
  </si>
  <si>
    <t>Evans</t>
  </si>
  <si>
    <t>Nyklewicz</t>
  </si>
  <si>
    <t>Sylvia</t>
  </si>
  <si>
    <t>Rodriguez</t>
  </si>
  <si>
    <t>Catherine</t>
  </si>
  <si>
    <t>Trimboli</t>
  </si>
  <si>
    <t>Deputy Sheriff I</t>
  </si>
  <si>
    <t>Sheriff Captain</t>
  </si>
  <si>
    <t>Sheriff Department Captain</t>
  </si>
  <si>
    <t>17BZ</t>
  </si>
  <si>
    <t>EXDIR 1 - SHERIFFDEPBURDIR</t>
  </si>
  <si>
    <t>Duckert</t>
  </si>
  <si>
    <t>Tinita</t>
  </si>
  <si>
    <t>Holmes</t>
  </si>
  <si>
    <t>Steven</t>
  </si>
  <si>
    <t>Immekus</t>
  </si>
  <si>
    <t>Damon</t>
  </si>
  <si>
    <t>Key</t>
  </si>
  <si>
    <t>Michael</t>
  </si>
  <si>
    <t>Mallon</t>
  </si>
  <si>
    <t>Rugaber</t>
  </si>
  <si>
    <t>Ferdinand</t>
  </si>
  <si>
    <t>Torres</t>
  </si>
  <si>
    <t>Corrections Captain</t>
  </si>
  <si>
    <t>Correction Officer 1</t>
  </si>
  <si>
    <t>Corrections Officer Lieutenant</t>
  </si>
  <si>
    <t>Valdemereia</t>
  </si>
  <si>
    <t>McCollum</t>
  </si>
  <si>
    <t>Kathleen</t>
  </si>
  <si>
    <t>Sullivan</t>
  </si>
  <si>
    <t>17Z</t>
  </si>
  <si>
    <t>Jerome</t>
  </si>
  <si>
    <t>Peterson</t>
  </si>
  <si>
    <t>25M</t>
  </si>
  <si>
    <t>Operating &amp; Maintenance Supervisor</t>
  </si>
  <si>
    <t>Heating &amp; Ventilation Mechanic 2</t>
  </si>
  <si>
    <t>Nadayne</t>
  </si>
  <si>
    <t>Pagan-Vera</t>
  </si>
  <si>
    <t>Childcare Program Spec B/L SP</t>
  </si>
  <si>
    <t>Administrative Coordinator ESSB</t>
  </si>
  <si>
    <t>Edith</t>
  </si>
  <si>
    <t>Moton</t>
  </si>
  <si>
    <t>Child Support Coordinator</t>
  </si>
  <si>
    <t>Fire Fighter Equipment Operator</t>
  </si>
  <si>
    <t>Cynthia</t>
  </si>
  <si>
    <t>Pahl</t>
  </si>
  <si>
    <t>33JM</t>
  </si>
  <si>
    <t>Family Support Manager</t>
  </si>
  <si>
    <t>Holly</t>
  </si>
  <si>
    <t>Ricks</t>
  </si>
  <si>
    <t>Asst. Airport Operations Manager</t>
  </si>
  <si>
    <t>28M</t>
  </si>
  <si>
    <t>Administrative Assistant 3 Airport</t>
  </si>
  <si>
    <t>Moore</t>
  </si>
  <si>
    <t>Ground Transp Parking Manager</t>
  </si>
  <si>
    <t>Airport Operations Manager Landside</t>
  </si>
  <si>
    <t>34N</t>
  </si>
  <si>
    <t>Assistant Superintendent (Corr. Major)</t>
  </si>
  <si>
    <t>Capital Finance Plan Analyst 3</t>
  </si>
  <si>
    <t xml:space="preserve">Temporary Assignment to a Higher Classification (TAHC) Report </t>
  </si>
  <si>
    <t>Personnel Committee Meeting</t>
  </si>
  <si>
    <t>~REVISION II~</t>
  </si>
  <si>
    <t>Yerkes</t>
  </si>
  <si>
    <t>Dale</t>
  </si>
  <si>
    <t>Fiscal Officer Assistant</t>
  </si>
  <si>
    <t>29M</t>
  </si>
  <si>
    <t>Fiscal Officer - ERS</t>
  </si>
  <si>
    <t>32M</t>
  </si>
  <si>
    <t>DAS - ERS</t>
  </si>
  <si>
    <t>DAS - IMSD</t>
  </si>
  <si>
    <t>Parks - Recreation</t>
  </si>
  <si>
    <t>Ex Dir 1 - SheriffDepBurdir</t>
  </si>
  <si>
    <t>Asst. Airport Oper Manager - Landside</t>
  </si>
  <si>
    <t>Airport Operations Manager - Landside</t>
  </si>
  <si>
    <t>Ex Dir 3 Director of Human Services</t>
  </si>
  <si>
    <t>Ex Dir 3 Child Support Enforcement</t>
  </si>
  <si>
    <t>DTPW-Facilities Mang</t>
  </si>
  <si>
    <t>Tomashek</t>
  </si>
  <si>
    <t>Pat</t>
  </si>
  <si>
    <t>Painter</t>
  </si>
  <si>
    <t>Painter Supervisor</t>
  </si>
  <si>
    <t>PRB</t>
  </si>
  <si>
    <t>06PM</t>
  </si>
  <si>
    <t>PRB Secretary</t>
  </si>
  <si>
    <t>Legal Consl Child Support 2</t>
  </si>
  <si>
    <t>DAS - DHR</t>
  </si>
  <si>
    <t>Bonica</t>
  </si>
  <si>
    <t>Voss</t>
  </si>
  <si>
    <t>Clerical Specialist HR NR</t>
  </si>
  <si>
    <t>05PM</t>
  </si>
  <si>
    <t>Human Resources Specialist FML</t>
  </si>
  <si>
    <t>Courts</t>
  </si>
  <si>
    <t>Allen</t>
  </si>
  <si>
    <t>Jenifer</t>
  </si>
  <si>
    <t>Management Assistant Courts</t>
  </si>
  <si>
    <t>Jury Services Coordinator</t>
  </si>
  <si>
    <t>~REVISED~</t>
  </si>
  <si>
    <t>Carol</t>
  </si>
  <si>
    <t>Steffes</t>
  </si>
  <si>
    <t>Clerical Specialist DPW</t>
  </si>
  <si>
    <t>Administrative Specialist DPW</t>
  </si>
  <si>
    <t>07PM</t>
  </si>
  <si>
    <t>Cheryl</t>
  </si>
  <si>
    <t>Berry</t>
  </si>
  <si>
    <t>Clerical Assistant 1</t>
  </si>
  <si>
    <t>03P</t>
  </si>
  <si>
    <t>Executive Assistant Child Support</t>
  </si>
  <si>
    <t>Vernice</t>
  </si>
  <si>
    <t>Strapp-Pitts</t>
  </si>
  <si>
    <t>Martin</t>
  </si>
  <si>
    <t>Fiscal and Budget Manager</t>
  </si>
  <si>
    <t>IT Director - Governance</t>
  </si>
  <si>
    <t>Mary</t>
  </si>
  <si>
    <t>Dunn</t>
  </si>
  <si>
    <t>Administrative Assistant</t>
  </si>
  <si>
    <t>Asst Med Rec Admtr-BHD Nr</t>
  </si>
  <si>
    <t>23M</t>
  </si>
  <si>
    <t>Veronica</t>
  </si>
  <si>
    <t>Robinson</t>
  </si>
  <si>
    <t>Administrative Asst 2-Purchasing</t>
  </si>
  <si>
    <t>Sean</t>
  </si>
  <si>
    <t>Payne</t>
  </si>
  <si>
    <t>Network Technical Specialist 4</t>
  </si>
  <si>
    <t>28D</t>
  </si>
  <si>
    <t>Project Coordinator (Sheriff)</t>
  </si>
  <si>
    <t>34M</t>
  </si>
  <si>
    <t>Corp Counsel</t>
  </si>
  <si>
    <t>Timothy</t>
  </si>
  <si>
    <t>Schoewe</t>
  </si>
  <si>
    <t>Deputy Corp Counsel</t>
  </si>
  <si>
    <t>37AM</t>
  </si>
  <si>
    <t>Executive Dir. 3-Corporation Counsel</t>
  </si>
  <si>
    <t>Thomas</t>
  </si>
  <si>
    <t>Network Technical Specialist III</t>
  </si>
  <si>
    <t>24D</t>
  </si>
  <si>
    <t>Babu</t>
  </si>
  <si>
    <t>Jennifer</t>
  </si>
  <si>
    <t>Savasta</t>
  </si>
  <si>
    <t>Office Support Assistant</t>
  </si>
  <si>
    <t>02P</t>
  </si>
  <si>
    <t>Administrative Assistant - NR</t>
  </si>
  <si>
    <t>IT Manager - Service Desk</t>
  </si>
  <si>
    <t>IT Manager - Server</t>
  </si>
  <si>
    <t>Laurie</t>
  </si>
  <si>
    <t>Panella</t>
  </si>
  <si>
    <t>IT Director - Business Dev</t>
  </si>
  <si>
    <t>Ex Dir 3 Chief Info Officer</t>
  </si>
  <si>
    <t>Urbaniak</t>
  </si>
  <si>
    <t>Auto &amp; Equip SVS Tech I/C DOT</t>
  </si>
  <si>
    <t>Auto &amp; Equip Serv Tech DOT</t>
  </si>
  <si>
    <t>Carmen</t>
  </si>
  <si>
    <t>Mills</t>
  </si>
  <si>
    <t>Quality Imp Coordinator (CMO)</t>
  </si>
  <si>
    <t>Program Coordinator (CMO Training)</t>
  </si>
  <si>
    <t>Candace</t>
  </si>
  <si>
    <t>Richards</t>
  </si>
  <si>
    <t>Exec Dir3 Dir Human Resources</t>
  </si>
  <si>
    <t>Human Resources Mgr DHHS</t>
  </si>
  <si>
    <t>Geri</t>
  </si>
  <si>
    <t>Lyday</t>
  </si>
  <si>
    <t>ExDir2-Divadmindelq Ctse</t>
  </si>
  <si>
    <t>Daniel</t>
  </si>
  <si>
    <t>Hughes</t>
  </si>
  <si>
    <t>Sheriffs Deputy Captain</t>
  </si>
  <si>
    <t>Ara</t>
  </si>
  <si>
    <t>Garcia</t>
  </si>
  <si>
    <t>HR Coordinator</t>
  </si>
  <si>
    <t>HR Manager DHHS</t>
  </si>
  <si>
    <t>Executive Assistant - Child Support</t>
  </si>
  <si>
    <t>Human Resources Coordinator-Sheriff</t>
  </si>
  <si>
    <t>Jose</t>
  </si>
  <si>
    <t>Hernandez</t>
  </si>
  <si>
    <t>Brandon</t>
  </si>
  <si>
    <t>Hutchins</t>
  </si>
  <si>
    <t>Kari</t>
  </si>
  <si>
    <t>Egan</t>
  </si>
  <si>
    <t>Legal Secretary</t>
  </si>
  <si>
    <t>5PM</t>
  </si>
  <si>
    <t xml:space="preserve">Executive Assistant  </t>
  </si>
  <si>
    <t>Correction Manager</t>
  </si>
  <si>
    <t>Colin</t>
  </si>
  <si>
    <t>Briggs</t>
  </si>
  <si>
    <t>Dept of Family Care</t>
  </si>
  <si>
    <t>Maria</t>
  </si>
  <si>
    <t>Ledger</t>
  </si>
  <si>
    <t>Assistant Director Aging - LTS</t>
  </si>
  <si>
    <t>Network Technical Specialist 3</t>
  </si>
  <si>
    <t>Airport Fire Chief</t>
  </si>
  <si>
    <t>Network Technical Specialist IV</t>
  </si>
  <si>
    <t>Kenneth</t>
  </si>
  <si>
    <t>Skowronski</t>
  </si>
  <si>
    <t>15KZ</t>
  </si>
  <si>
    <t>Asst Airport Maintenance Supervisor</t>
  </si>
  <si>
    <t>Burmeister</t>
  </si>
  <si>
    <t>Deputy Sheriff 1</t>
  </si>
  <si>
    <t xml:space="preserve">Catherine </t>
  </si>
  <si>
    <t>Fire Fighter Equip Operator</t>
  </si>
  <si>
    <t>Airport Maintenance Worker</t>
  </si>
  <si>
    <t>Domingo</t>
  </si>
  <si>
    <t>Leguizamon</t>
  </si>
  <si>
    <t>Veterans Services Officer</t>
  </si>
  <si>
    <t>913E</t>
  </si>
  <si>
    <t>Facilities Maintenance Coordinator</t>
  </si>
  <si>
    <t>Veterans Asst. Program Supervisor</t>
  </si>
  <si>
    <t>until filled</t>
  </si>
  <si>
    <t>IT Director Business Development</t>
  </si>
  <si>
    <t>Ex Dir3-Chief Info Officer</t>
  </si>
  <si>
    <t>DTPW-Facilities Mgmt</t>
  </si>
  <si>
    <t>Executive Dir. 3-Corp Counsel</t>
  </si>
  <si>
    <t>Executive Director 3 - Dirc of Family Care</t>
  </si>
  <si>
    <t>Mark</t>
  </si>
  <si>
    <t>DHHS-Disabilities Serv</t>
  </si>
  <si>
    <t>ExDir2-Comm Res Administrator</t>
  </si>
  <si>
    <t>ExDir2-Dept Prog Director Commse</t>
  </si>
  <si>
    <t>Gary</t>
  </si>
  <si>
    <t>Waszak</t>
  </si>
  <si>
    <t>Executive Director (Facilities Management)</t>
  </si>
  <si>
    <t>Cynitha</t>
  </si>
  <si>
    <t>Little</t>
  </si>
  <si>
    <t>Senior Executive Assistant-DA</t>
  </si>
  <si>
    <t>District Attrny's Office</t>
  </si>
  <si>
    <t>x</t>
  </si>
  <si>
    <t>County Board</t>
  </si>
  <si>
    <t>Mayo</t>
  </si>
  <si>
    <t>County Supervisor - 1st Vice Chair</t>
  </si>
  <si>
    <t>County Board Chairman</t>
  </si>
  <si>
    <t>Tarsha</t>
  </si>
  <si>
    <t>Stallworth</t>
  </si>
  <si>
    <t>Office Support Assistant 2</t>
  </si>
  <si>
    <t>Chianelli</t>
  </si>
  <si>
    <t>ExDir3-MH Administrator</t>
  </si>
  <si>
    <t>ExDir2-Commresadministrator</t>
  </si>
  <si>
    <t>County Executive</t>
  </si>
  <si>
    <t>Holloway</t>
  </si>
  <si>
    <t>County Board Supervisor - Chairman</t>
  </si>
  <si>
    <t>55-01</t>
  </si>
  <si>
    <t>55-05</t>
  </si>
  <si>
    <t>55-02</t>
  </si>
  <si>
    <t>Damien</t>
  </si>
  <si>
    <t>Van Dusen</t>
  </si>
  <si>
    <t>Airport Maintenance Worker IC</t>
  </si>
  <si>
    <t xml:space="preserve">17B </t>
  </si>
  <si>
    <t>Asst Chief Air Rescue &amp; Fire Fighter</t>
  </si>
  <si>
    <t>DHHS/BHD - Nursing Dpt</t>
  </si>
  <si>
    <t>Youa</t>
  </si>
  <si>
    <t>Thao</t>
  </si>
  <si>
    <t>Clerical Specialist MH</t>
  </si>
  <si>
    <t>05P</t>
  </si>
  <si>
    <t>Vet Services Office</t>
  </si>
  <si>
    <t>County Supervisors - 1st Vice Chair</t>
  </si>
  <si>
    <t>DAS - Employee Benefits</t>
  </si>
  <si>
    <t>Gerald</t>
  </si>
  <si>
    <t>Schroeder</t>
  </si>
  <si>
    <t>ERS Manager</t>
  </si>
  <si>
    <t>Director of Employee Benefits</t>
  </si>
  <si>
    <t>DAS - Fiscal Affairs</t>
  </si>
  <si>
    <t>Ruggini</t>
  </si>
  <si>
    <t>Asst Fiscal &amp; Budget Admn</t>
  </si>
  <si>
    <t>Exec Dir3 Fiscal &amp; Budget Administrator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</si>
</sst>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mmmm\ d\,\ yyyy"/>
    <numFmt numFmtId="167" formatCode="&quot;Yes&quot;;&quot;Yes&quot;;&quot;No&quot;"/>
    <numFmt numFmtId="168" formatCode="&quot;True&quot;;&quot;True&quot;;&quot;False&quot;"/>
    <numFmt numFmtId="169" formatCode="&quot;On&quot;;&quot;On&quot;;&quot;Off&quot;"/>
    <numFmt numFmtId="170" formatCode="m/d/yy"/>
  </numFmts>
  <fonts count="32">
    <font>
      <sz val="10"/>
      <name val="Arial"/>
      <family val="0"/>
    </font>
    <font>
      <sz val="12"/>
      <name val="Arial"/>
      <family val="2"/>
    </font>
    <font>
      <b/>
      <u val="single"/>
      <sz val="12"/>
      <name val="Arial"/>
      <family val="2"/>
    </font>
    <font>
      <sz val="14"/>
      <name val="Arial"/>
      <family val="2"/>
    </font>
    <font>
      <i/>
      <sz val="14"/>
      <name val="Arial"/>
      <family val="2"/>
    </font>
    <font>
      <sz val="10"/>
      <color indexed="8"/>
      <name val="Arial"/>
      <family val="2"/>
    </font>
    <font>
      <sz val="12"/>
      <color indexed="9"/>
      <name val="Arial"/>
      <family val="2"/>
    </font>
    <font>
      <b/>
      <u val="single"/>
      <sz val="14"/>
      <name val="Arial"/>
      <family val="2"/>
    </font>
    <font>
      <u val="single"/>
      <sz val="10"/>
      <color indexed="12"/>
      <name val="Arial"/>
      <family val="0"/>
    </font>
    <font>
      <u val="single"/>
      <sz val="10"/>
      <color indexed="36"/>
      <name val="Arial"/>
      <family val="0"/>
    </font>
    <font>
      <sz val="16"/>
      <name val="Arial"/>
      <family val="2"/>
    </font>
    <font>
      <b/>
      <sz val="14"/>
      <name val="Arial"/>
      <family val="2"/>
    </font>
    <font>
      <sz val="10"/>
      <color indexed="9"/>
      <name val="Arial"/>
      <family val="2"/>
    </font>
    <font>
      <b/>
      <sz val="14"/>
      <color indexed="9"/>
      <name val="Arial"/>
      <family val="2"/>
    </font>
    <font>
      <sz val="10"/>
      <color indexed="10"/>
      <name val="Arial"/>
      <family val="2"/>
    </font>
    <font>
      <sz val="12"/>
      <color indexed="10"/>
      <name val="Arial"/>
      <family val="2"/>
    </font>
    <font>
      <sz val="10"/>
      <color indexed="22"/>
      <name val="Arial"/>
      <family val="2"/>
    </font>
    <font>
      <sz val="12"/>
      <color indexed="22"/>
      <name val="Arial"/>
      <family val="2"/>
    </font>
    <font>
      <sz val="12"/>
      <color indexed="8"/>
      <name val="Arial"/>
      <family val="2"/>
    </font>
    <font>
      <sz val="16"/>
      <color indexed="8"/>
      <name val="Arial"/>
      <family val="2"/>
    </font>
    <font>
      <b/>
      <sz val="12"/>
      <color indexed="8"/>
      <name val="Arial"/>
      <family val="2"/>
    </font>
    <font>
      <sz val="16"/>
      <color indexed="10"/>
      <name val="Arial"/>
      <family val="2"/>
    </font>
    <font>
      <sz val="12"/>
      <name val="Times New Roman"/>
      <family val="1"/>
    </font>
    <font>
      <sz val="11"/>
      <name val="Arial Narrow"/>
      <family val="2"/>
    </font>
    <font>
      <sz val="10"/>
      <color indexed="55"/>
      <name val="Arial"/>
      <family val="2"/>
    </font>
    <font>
      <sz val="12"/>
      <color indexed="55"/>
      <name val="Arial"/>
      <family val="2"/>
    </font>
    <font>
      <sz val="16"/>
      <color indexed="55"/>
      <name val="Arial"/>
      <family val="2"/>
    </font>
    <font>
      <sz val="8"/>
      <name val="Arial"/>
      <family val="2"/>
    </font>
    <font>
      <sz val="8"/>
      <color indexed="10"/>
      <name val="Arial"/>
      <family val="2"/>
    </font>
    <font>
      <sz val="10"/>
      <color indexed="61"/>
      <name val="Arial"/>
      <family val="2"/>
    </font>
    <font>
      <sz val="16"/>
      <color indexed="22"/>
      <name val="Arial"/>
      <family val="2"/>
    </font>
    <font>
      <i/>
      <sz val="12"/>
      <color indexed="2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1" fillId="0" borderId="0" xfId="0" applyFont="1" applyBorder="1" applyAlignment="1">
      <alignment horizontal="center" wrapText="1"/>
    </xf>
    <xf numFmtId="0" fontId="1" fillId="2" borderId="0" xfId="0" applyNumberFormat="1" applyFont="1" applyFill="1" applyBorder="1" applyAlignment="1">
      <alignment horizontal="center" wrapText="1"/>
    </xf>
    <xf numFmtId="0" fontId="2" fillId="0" borderId="0" xfId="0" applyFont="1" applyBorder="1" applyAlignment="1">
      <alignment horizontal="center" wrapText="1"/>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justify"/>
    </xf>
    <xf numFmtId="14" fontId="6" fillId="0" borderId="0" xfId="0" applyNumberFormat="1" applyFont="1" applyBorder="1" applyAlignment="1">
      <alignment horizontal="justify"/>
    </xf>
    <xf numFmtId="0" fontId="6" fillId="2" borderId="0" xfId="0" applyNumberFormat="1" applyFont="1" applyFill="1" applyBorder="1" applyAlignment="1">
      <alignment horizontal="center" wrapText="1"/>
    </xf>
    <xf numFmtId="0" fontId="7" fillId="0" borderId="0" xfId="0" applyFont="1" applyBorder="1" applyAlignment="1">
      <alignment horizontal="justify" wrapText="1"/>
    </xf>
    <xf numFmtId="0" fontId="7" fillId="0" borderId="0" xfId="0" applyFont="1" applyBorder="1" applyAlignment="1">
      <alignment horizontal="left" wrapText="1"/>
    </xf>
    <xf numFmtId="14" fontId="7" fillId="0" borderId="0" xfId="0" applyNumberFormat="1" applyFont="1" applyBorder="1" applyAlignment="1">
      <alignment horizontal="center" wrapText="1"/>
    </xf>
    <xf numFmtId="0" fontId="1" fillId="0" borderId="0" xfId="0" applyFont="1" applyBorder="1" applyAlignment="1">
      <alignment horizontal="justify"/>
    </xf>
    <xf numFmtId="0" fontId="1" fillId="0" borderId="0" xfId="0" applyFont="1" applyBorder="1" applyAlignment="1">
      <alignment/>
    </xf>
    <xf numFmtId="0" fontId="1" fillId="0" borderId="0" xfId="0" applyFont="1" applyBorder="1" applyAlignment="1">
      <alignment horizontal="center"/>
    </xf>
    <xf numFmtId="14" fontId="1" fillId="0" borderId="0" xfId="0" applyNumberFormat="1" applyFont="1" applyBorder="1" applyAlignment="1">
      <alignment horizontal="center"/>
    </xf>
    <xf numFmtId="0" fontId="0"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Fill="1" applyBorder="1" applyAlignment="1">
      <alignment horizontal="left"/>
    </xf>
    <xf numFmtId="0" fontId="10" fillId="0" borderId="0" xfId="0" applyFont="1" applyAlignment="1">
      <alignment horizontal="center"/>
    </xf>
    <xf numFmtId="0" fontId="1" fillId="0" borderId="0" xfId="0" applyFont="1" applyBorder="1" applyAlignment="1">
      <alignment horizontal="left"/>
    </xf>
    <xf numFmtId="165" fontId="11" fillId="0" borderId="0" xfId="0" applyNumberFormat="1" applyFont="1" applyAlignment="1">
      <alignment horizontal="center"/>
    </xf>
    <xf numFmtId="0" fontId="12"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justify"/>
    </xf>
    <xf numFmtId="0" fontId="6" fillId="0" borderId="0" xfId="0" applyFont="1" applyFill="1" applyBorder="1" applyAlignment="1">
      <alignment horizontal="left"/>
    </xf>
    <xf numFmtId="14" fontId="6" fillId="0" borderId="0" xfId="0" applyNumberFormat="1" applyFont="1" applyBorder="1" applyAlignment="1">
      <alignment horizontal="center"/>
    </xf>
    <xf numFmtId="0" fontId="6" fillId="0" borderId="0" xfId="0" applyFont="1" applyBorder="1" applyAlignment="1">
      <alignment horizontal="left"/>
    </xf>
    <xf numFmtId="0" fontId="12" fillId="0" borderId="0" xfId="0" applyFont="1" applyAlignment="1">
      <alignment horizontal="center"/>
    </xf>
    <xf numFmtId="14" fontId="6" fillId="0" borderId="0" xfId="0"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xf>
    <xf numFmtId="0" fontId="13" fillId="3" borderId="0" xfId="0" applyFont="1" applyFill="1" applyAlignment="1">
      <alignment horizontal="center"/>
    </xf>
    <xf numFmtId="0" fontId="15"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horizontal="justify"/>
    </xf>
    <xf numFmtId="14" fontId="15" fillId="0" borderId="0" xfId="0" applyNumberFormat="1" applyFont="1" applyBorder="1" applyAlignment="1">
      <alignment horizontal="center"/>
    </xf>
    <xf numFmtId="0" fontId="15" fillId="0" borderId="0" xfId="0" applyFont="1" applyBorder="1" applyAlignment="1">
      <alignment horizontal="center"/>
    </xf>
    <xf numFmtId="0" fontId="15" fillId="2" borderId="0" xfId="0" applyNumberFormat="1" applyFont="1" applyFill="1" applyBorder="1" applyAlignment="1">
      <alignment horizontal="center" wrapText="1"/>
    </xf>
    <xf numFmtId="0" fontId="15" fillId="0" borderId="0" xfId="0" applyFont="1" applyFill="1" applyBorder="1" applyAlignment="1">
      <alignment/>
    </xf>
    <xf numFmtId="0" fontId="15" fillId="0" borderId="0" xfId="0" applyFont="1" applyFill="1" applyBorder="1" applyAlignment="1">
      <alignment horizontal="left"/>
    </xf>
    <xf numFmtId="14" fontId="15" fillId="0" borderId="0" xfId="0" applyNumberFormat="1" applyFont="1" applyFill="1" applyBorder="1" applyAlignment="1">
      <alignment horizontal="center"/>
    </xf>
    <xf numFmtId="0" fontId="15" fillId="0" borderId="0" xfId="0" applyFont="1" applyFill="1" applyBorder="1" applyAlignment="1">
      <alignment horizontal="justify"/>
    </xf>
    <xf numFmtId="0" fontId="16" fillId="0" borderId="0" xfId="0" applyFont="1" applyAlignment="1">
      <alignment/>
    </xf>
    <xf numFmtId="0" fontId="17" fillId="0" borderId="0" xfId="0" applyFont="1" applyBorder="1" applyAlignment="1">
      <alignment horizontal="center"/>
    </xf>
    <xf numFmtId="0" fontId="16" fillId="0" borderId="0" xfId="0" applyFont="1" applyAlignment="1">
      <alignment/>
    </xf>
    <xf numFmtId="0" fontId="18" fillId="0" borderId="0" xfId="0" applyFont="1" applyFill="1" applyBorder="1" applyAlignment="1">
      <alignment/>
    </xf>
    <xf numFmtId="0" fontId="18" fillId="0" borderId="0" xfId="0" applyFont="1" applyFill="1" applyBorder="1" applyAlignment="1">
      <alignment horizontal="left"/>
    </xf>
    <xf numFmtId="14" fontId="18" fillId="0" borderId="0" xfId="0" applyNumberFormat="1" applyFont="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justify"/>
    </xf>
    <xf numFmtId="0" fontId="18" fillId="0" borderId="0" xfId="0" applyFont="1" applyBorder="1" applyAlignment="1">
      <alignment horizontal="left"/>
    </xf>
    <xf numFmtId="0" fontId="18" fillId="2" borderId="0" xfId="0" applyNumberFormat="1" applyFont="1" applyFill="1" applyBorder="1" applyAlignment="1">
      <alignment horizontal="center" wrapText="1"/>
    </xf>
    <xf numFmtId="0" fontId="5" fillId="0" borderId="0" xfId="0" applyFont="1" applyAlignment="1">
      <alignment horizontal="justify"/>
    </xf>
    <xf numFmtId="0" fontId="18" fillId="0" borderId="0" xfId="0" applyFont="1" applyBorder="1" applyAlignment="1">
      <alignment horizontal="justify"/>
    </xf>
    <xf numFmtId="0" fontId="19" fillId="0" borderId="0" xfId="0" applyFont="1" applyAlignment="1">
      <alignment horizontal="center"/>
    </xf>
    <xf numFmtId="0" fontId="18" fillId="0" borderId="0" xfId="0" applyFont="1" applyBorder="1" applyAlignment="1">
      <alignment/>
    </xf>
    <xf numFmtId="0" fontId="18" fillId="0" borderId="0" xfId="0" applyFont="1" applyAlignment="1">
      <alignment horizontal="justify"/>
    </xf>
    <xf numFmtId="0" fontId="19" fillId="0" borderId="0" xfId="0" applyFont="1" applyBorder="1" applyAlignment="1">
      <alignment horizontal="center"/>
    </xf>
    <xf numFmtId="0" fontId="5" fillId="0" borderId="0" xfId="0" applyFont="1" applyAlignment="1">
      <alignment horizontal="center"/>
    </xf>
    <xf numFmtId="14" fontId="18" fillId="0" borderId="0" xfId="0" applyNumberFormat="1" applyFont="1" applyFill="1" applyBorder="1" applyAlignment="1">
      <alignment horizontal="center"/>
    </xf>
    <xf numFmtId="14" fontId="18" fillId="0" borderId="0" xfId="0" applyNumberFormat="1" applyFont="1" applyBorder="1" applyAlignment="1">
      <alignment horizontal="justify"/>
    </xf>
    <xf numFmtId="0" fontId="5" fillId="0" borderId="0" xfId="0" applyFont="1" applyAlignment="1">
      <alignment/>
    </xf>
    <xf numFmtId="14" fontId="20" fillId="0" borderId="0" xfId="0" applyNumberFormat="1" applyFont="1" applyBorder="1" applyAlignment="1">
      <alignment horizontal="center"/>
    </xf>
    <xf numFmtId="0" fontId="20" fillId="0" borderId="0" xfId="0" applyFont="1" applyBorder="1" applyAlignment="1">
      <alignment horizontal="justify"/>
    </xf>
    <xf numFmtId="0" fontId="20" fillId="2" borderId="0" xfId="0" applyNumberFormat="1" applyFont="1" applyFill="1" applyBorder="1" applyAlignment="1">
      <alignment horizontal="center" wrapText="1"/>
    </xf>
    <xf numFmtId="0" fontId="20" fillId="0" borderId="0" xfId="0" applyFont="1" applyBorder="1" applyAlignment="1">
      <alignment/>
    </xf>
    <xf numFmtId="0" fontId="20" fillId="0" borderId="0" xfId="0" applyFont="1" applyBorder="1" applyAlignment="1">
      <alignment horizontal="left"/>
    </xf>
    <xf numFmtId="0" fontId="20" fillId="0" borderId="0" xfId="0" applyFont="1" applyBorder="1" applyAlignment="1">
      <alignment horizontal="center"/>
    </xf>
    <xf numFmtId="0" fontId="21" fillId="0" borderId="0" xfId="0" applyFont="1" applyAlignment="1">
      <alignment horizontal="center"/>
    </xf>
    <xf numFmtId="0" fontId="23" fillId="0" borderId="0" xfId="0" applyFont="1" applyAlignment="1">
      <alignment/>
    </xf>
    <xf numFmtId="0" fontId="23" fillId="0" borderId="0" xfId="0" applyFont="1" applyAlignment="1">
      <alignment horizontal="justify"/>
    </xf>
    <xf numFmtId="14" fontId="23" fillId="0" borderId="0" xfId="0" applyNumberFormat="1" applyFont="1" applyAlignment="1">
      <alignment horizontal="center"/>
    </xf>
    <xf numFmtId="0" fontId="22" fillId="0" borderId="0" xfId="0" applyFont="1" applyAlignment="1">
      <alignment horizontal="center"/>
    </xf>
    <xf numFmtId="0" fontId="0" fillId="0" borderId="0" xfId="0" applyFont="1" applyAlignment="1">
      <alignment/>
    </xf>
    <xf numFmtId="14" fontId="0" fillId="0" borderId="0" xfId="0" applyNumberFormat="1" applyAlignment="1">
      <alignment/>
    </xf>
    <xf numFmtId="14" fontId="17" fillId="0" borderId="0" xfId="0" applyNumberFormat="1" applyFont="1" applyBorder="1" applyAlignment="1">
      <alignment horizontal="center"/>
    </xf>
    <xf numFmtId="0" fontId="14" fillId="0" borderId="0" xfId="0" applyFont="1" applyAlignment="1">
      <alignment/>
    </xf>
    <xf numFmtId="0" fontId="24" fillId="0" borderId="0" xfId="0" applyFont="1" applyAlignment="1">
      <alignment/>
    </xf>
    <xf numFmtId="0" fontId="25" fillId="0" borderId="0" xfId="0" applyFont="1" applyBorder="1" applyAlignment="1">
      <alignment/>
    </xf>
    <xf numFmtId="0" fontId="25" fillId="0" borderId="0" xfId="0" applyFont="1" applyFill="1" applyBorder="1" applyAlignment="1">
      <alignment horizontal="left"/>
    </xf>
    <xf numFmtId="14" fontId="25" fillId="0" borderId="0" xfId="0" applyNumberFormat="1" applyFont="1" applyBorder="1" applyAlignment="1">
      <alignment horizontal="center"/>
    </xf>
    <xf numFmtId="0" fontId="25" fillId="0" borderId="0" xfId="0" applyFont="1" applyBorder="1" applyAlignment="1">
      <alignment horizontal="center"/>
    </xf>
    <xf numFmtId="14" fontId="25" fillId="0" borderId="0" xfId="0" applyNumberFormat="1" applyFont="1" applyFill="1" applyBorder="1" applyAlignment="1">
      <alignment horizontal="center"/>
    </xf>
    <xf numFmtId="0" fontId="25" fillId="0" borderId="0" xfId="0" applyFont="1" applyFill="1" applyBorder="1" applyAlignment="1">
      <alignment horizontal="justify"/>
    </xf>
    <xf numFmtId="0" fontId="25" fillId="2" borderId="0" xfId="0" applyNumberFormat="1" applyFont="1" applyFill="1" applyBorder="1" applyAlignment="1">
      <alignment horizontal="center" wrapText="1"/>
    </xf>
    <xf numFmtId="0" fontId="24" fillId="0" borderId="0" xfId="0" applyFont="1" applyAlignment="1">
      <alignment/>
    </xf>
    <xf numFmtId="0" fontId="25" fillId="0" borderId="0" xfId="0" applyFont="1" applyFill="1" applyBorder="1" applyAlignment="1">
      <alignment/>
    </xf>
    <xf numFmtId="0" fontId="26" fillId="0" borderId="0" xfId="0" applyFont="1" applyAlignment="1">
      <alignment horizontal="center"/>
    </xf>
    <xf numFmtId="0" fontId="27" fillId="0" borderId="0" xfId="0" applyFont="1" applyBorder="1" applyAlignment="1">
      <alignment horizontal="left"/>
    </xf>
    <xf numFmtId="170" fontId="27" fillId="0" borderId="0" xfId="0" applyNumberFormat="1" applyFont="1" applyBorder="1" applyAlignment="1">
      <alignment horizontal="center"/>
    </xf>
    <xf numFmtId="0" fontId="27" fillId="0" borderId="0" xfId="0" applyFont="1" applyBorder="1" applyAlignment="1">
      <alignment horizontal="center"/>
    </xf>
    <xf numFmtId="0" fontId="28" fillId="2" borderId="0" xfId="0" applyNumberFormat="1" applyFont="1" applyFill="1" applyBorder="1" applyAlignment="1">
      <alignment horizontal="center" wrapText="1"/>
    </xf>
    <xf numFmtId="0" fontId="11" fillId="0" borderId="0" xfId="0" applyFont="1" applyAlignment="1">
      <alignment horizontal="center"/>
    </xf>
    <xf numFmtId="0" fontId="0" fillId="0" borderId="0" xfId="0" applyFont="1" applyFill="1" applyAlignment="1">
      <alignment/>
    </xf>
    <xf numFmtId="14" fontId="1" fillId="0" borderId="0"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0" fillId="0" borderId="0" xfId="0" applyFont="1" applyFill="1" applyAlignment="1">
      <alignment/>
    </xf>
    <xf numFmtId="0" fontId="0" fillId="0" borderId="0" xfId="0" applyAlignment="1">
      <alignment horizontal="center"/>
    </xf>
    <xf numFmtId="14" fontId="12" fillId="0" borderId="0" xfId="0" applyNumberFormat="1" applyFont="1" applyAlignment="1">
      <alignment horizontal="center"/>
    </xf>
    <xf numFmtId="0" fontId="7" fillId="0" borderId="0" xfId="0" applyFont="1" applyBorder="1" applyAlignment="1">
      <alignment horizontal="center" wrapText="1"/>
    </xf>
    <xf numFmtId="0" fontId="1"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10" fillId="0" borderId="0" xfId="0" applyFont="1" applyBorder="1" applyAlignment="1">
      <alignment horizontal="center"/>
    </xf>
    <xf numFmtId="14" fontId="0" fillId="0" borderId="0" xfId="0" applyNumberFormat="1" applyFont="1" applyAlignment="1">
      <alignment horizontal="center"/>
    </xf>
    <xf numFmtId="165" fontId="3" fillId="0" borderId="0" xfId="0" applyNumberFormat="1" applyFont="1" applyAlignment="1">
      <alignment horizontal="center"/>
    </xf>
    <xf numFmtId="0" fontId="10" fillId="0" borderId="0" xfId="0" applyFont="1" applyFill="1" applyAlignment="1">
      <alignment horizontal="center"/>
    </xf>
    <xf numFmtId="0" fontId="0" fillId="0" borderId="0" xfId="0" applyFill="1" applyAlignment="1">
      <alignment/>
    </xf>
    <xf numFmtId="0" fontId="24" fillId="0" borderId="0" xfId="0" applyFont="1" applyFill="1" applyAlignment="1">
      <alignment/>
    </xf>
    <xf numFmtId="0" fontId="25" fillId="0" borderId="0" xfId="0" applyFont="1" applyFill="1" applyBorder="1" applyAlignment="1">
      <alignment horizontal="center"/>
    </xf>
    <xf numFmtId="0" fontId="26" fillId="0" borderId="0" xfId="0" applyFont="1" applyFill="1" applyAlignment="1">
      <alignment horizontal="center"/>
    </xf>
    <xf numFmtId="0" fontId="24"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center"/>
    </xf>
    <xf numFmtId="14" fontId="17" fillId="0" borderId="0" xfId="0" applyNumberFormat="1" applyFont="1" applyFill="1" applyBorder="1" applyAlignment="1">
      <alignment horizontal="center"/>
    </xf>
    <xf numFmtId="0" fontId="30" fillId="0" borderId="0" xfId="0" applyFont="1" applyFill="1" applyAlignment="1">
      <alignment horizontal="center"/>
    </xf>
    <xf numFmtId="0" fontId="17" fillId="0" borderId="0" xfId="0" applyFont="1" applyFill="1" applyBorder="1" applyAlignment="1">
      <alignment horizontal="justify"/>
    </xf>
    <xf numFmtId="0" fontId="0" fillId="4" borderId="0" xfId="0" applyFont="1" applyFill="1" applyAlignment="1">
      <alignment/>
    </xf>
    <xf numFmtId="0" fontId="18" fillId="4" borderId="0" xfId="0" applyFont="1" applyFill="1" applyBorder="1" applyAlignment="1">
      <alignment/>
    </xf>
    <xf numFmtId="0" fontId="18" fillId="4" borderId="0" xfId="0" applyFont="1" applyFill="1" applyBorder="1" applyAlignment="1">
      <alignment horizontal="justify"/>
    </xf>
    <xf numFmtId="0" fontId="18" fillId="4" borderId="0" xfId="0" applyFont="1" applyFill="1" applyBorder="1" applyAlignment="1">
      <alignment horizontal="center"/>
    </xf>
    <xf numFmtId="14" fontId="18" fillId="4" borderId="0" xfId="0" applyNumberFormat="1" applyFont="1" applyFill="1" applyBorder="1" applyAlignment="1">
      <alignment horizontal="center"/>
    </xf>
    <xf numFmtId="0" fontId="10" fillId="4" borderId="0" xfId="0" applyFont="1" applyFill="1" applyBorder="1" applyAlignment="1">
      <alignment horizontal="center"/>
    </xf>
    <xf numFmtId="14" fontId="1" fillId="4" borderId="0" xfId="0" applyNumberFormat="1" applyFont="1" applyFill="1" applyBorder="1" applyAlignment="1">
      <alignment horizontal="center"/>
    </xf>
    <xf numFmtId="0" fontId="18" fillId="4" borderId="0" xfId="0" applyFont="1" applyFill="1" applyBorder="1" applyAlignment="1">
      <alignment horizontal="left"/>
    </xf>
    <xf numFmtId="0" fontId="1" fillId="4" borderId="0" xfId="0" applyNumberFormat="1" applyFont="1" applyFill="1" applyBorder="1" applyAlignment="1">
      <alignment horizontal="center" wrapText="1"/>
    </xf>
    <xf numFmtId="0" fontId="1" fillId="4" borderId="0" xfId="0" applyFont="1" applyFill="1" applyBorder="1" applyAlignment="1">
      <alignment/>
    </xf>
    <xf numFmtId="0" fontId="1" fillId="4" borderId="0" xfId="0" applyFont="1" applyFill="1" applyBorder="1" applyAlignment="1">
      <alignment horizontal="left"/>
    </xf>
    <xf numFmtId="0" fontId="1" fillId="4" borderId="0" xfId="0" applyFont="1" applyFill="1" applyBorder="1" applyAlignment="1">
      <alignment horizontal="center"/>
    </xf>
    <xf numFmtId="0" fontId="10" fillId="4" borderId="0" xfId="0" applyFont="1" applyFill="1" applyAlignment="1">
      <alignment horizontal="center"/>
    </xf>
    <xf numFmtId="0" fontId="1" fillId="4" borderId="0" xfId="0" applyFont="1" applyFill="1" applyBorder="1" applyAlignment="1">
      <alignment horizontal="justify"/>
    </xf>
    <xf numFmtId="0" fontId="29" fillId="4" borderId="0" xfId="0" applyFont="1" applyFill="1" applyAlignment="1">
      <alignment/>
    </xf>
    <xf numFmtId="0" fontId="0" fillId="4" borderId="0" xfId="0" applyFont="1" applyFill="1" applyAlignment="1">
      <alignment/>
    </xf>
    <xf numFmtId="0" fontId="0" fillId="4" borderId="0" xfId="0" applyFill="1" applyAlignment="1">
      <alignment/>
    </xf>
    <xf numFmtId="0" fontId="29" fillId="4" borderId="0" xfId="0" applyFont="1" applyFill="1" applyAlignment="1">
      <alignment/>
    </xf>
    <xf numFmtId="0" fontId="24" fillId="4" borderId="0" xfId="0" applyFont="1" applyFill="1" applyAlignment="1">
      <alignment/>
    </xf>
    <xf numFmtId="0" fontId="17" fillId="4" borderId="0" xfId="0" applyFont="1" applyFill="1" applyBorder="1" applyAlignment="1">
      <alignment/>
    </xf>
    <xf numFmtId="0" fontId="17" fillId="4" borderId="0" xfId="0" applyFont="1" applyFill="1" applyBorder="1" applyAlignment="1">
      <alignment horizontal="left"/>
    </xf>
    <xf numFmtId="0" fontId="17" fillId="4" borderId="0" xfId="0" applyFont="1" applyFill="1" applyBorder="1" applyAlignment="1">
      <alignment horizontal="center"/>
    </xf>
    <xf numFmtId="14" fontId="17" fillId="4" borderId="0" xfId="0" applyNumberFormat="1" applyFont="1" applyFill="1" applyBorder="1" applyAlignment="1">
      <alignment horizontal="center"/>
    </xf>
    <xf numFmtId="0" fontId="30" fillId="4" borderId="0" xfId="0" applyFont="1" applyFill="1" applyAlignment="1">
      <alignment horizontal="center"/>
    </xf>
    <xf numFmtId="0" fontId="17" fillId="4" borderId="0" xfId="0" applyFont="1" applyFill="1" applyBorder="1" applyAlignment="1">
      <alignment horizontal="justify"/>
    </xf>
    <xf numFmtId="0" fontId="16" fillId="4" borderId="0" xfId="0" applyFont="1" applyFill="1" applyAlignment="1">
      <alignment/>
    </xf>
    <xf numFmtId="0" fontId="17" fillId="4" borderId="0" xfId="0" applyNumberFormat="1" applyFont="1" applyFill="1" applyBorder="1" applyAlignment="1">
      <alignment horizontal="center" wrapText="1"/>
    </xf>
    <xf numFmtId="0" fontId="16" fillId="4" borderId="0" xfId="0" applyFont="1" applyFill="1" applyAlignment="1">
      <alignment/>
    </xf>
    <xf numFmtId="0" fontId="16" fillId="0" borderId="0" xfId="0" applyFont="1" applyFill="1" applyAlignment="1">
      <alignment/>
    </xf>
    <xf numFmtId="0" fontId="17" fillId="0" borderId="0" xfId="0" applyNumberFormat="1" applyFont="1" applyFill="1" applyBorder="1" applyAlignment="1">
      <alignment horizontal="center" wrapText="1"/>
    </xf>
    <xf numFmtId="0" fontId="31" fillId="0" borderId="0" xfId="0" applyNumberFormat="1" applyFont="1" applyFill="1" applyBorder="1" applyAlignment="1">
      <alignment horizontal="center" wrapText="1"/>
    </xf>
    <xf numFmtId="0" fontId="16" fillId="0" borderId="0" xfId="0" applyFont="1" applyFill="1" applyAlignment="1">
      <alignment/>
    </xf>
    <xf numFmtId="0" fontId="17" fillId="2" borderId="0" xfId="0" applyNumberFormat="1" applyFont="1" applyFill="1" applyBorder="1" applyAlignment="1">
      <alignment horizontal="center" wrapText="1"/>
    </xf>
    <xf numFmtId="0" fontId="16" fillId="0" borderId="0" xfId="0" applyFont="1" applyAlignment="1">
      <alignment horizontal="center"/>
    </xf>
    <xf numFmtId="0" fontId="3" fillId="0" borderId="0" xfId="0" applyFont="1" applyFill="1" applyAlignment="1">
      <alignment horizontal="center" wrapText="1"/>
    </xf>
    <xf numFmtId="0" fontId="0" fillId="0" borderId="0" xfId="0" applyAlignment="1">
      <alignment horizontal="center"/>
    </xf>
    <xf numFmtId="0" fontId="11" fillId="0" borderId="0" xfId="0" applyFont="1" applyAlignment="1">
      <alignment horizontal="center"/>
    </xf>
    <xf numFmtId="166" fontId="1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116"/>
  <sheetViews>
    <sheetView tabSelected="1" view="pageBreakPreview" zoomScale="75" zoomScaleNormal="75" zoomScaleSheetLayoutView="75" workbookViewId="0" topLeftCell="A1">
      <selection activeCell="E21" sqref="E21"/>
    </sheetView>
  </sheetViews>
  <sheetFormatPr defaultColWidth="9.140625" defaultRowHeight="12.75"/>
  <cols>
    <col min="1" max="1" width="3.140625" style="0" bestFit="1" customWidth="1"/>
    <col min="2" max="2" width="28.8515625" style="0" customWidth="1"/>
    <col min="3" max="3" width="19.421875" style="0" customWidth="1"/>
    <col min="4" max="4" width="19.00390625" style="0" customWidth="1"/>
    <col min="5" max="5" width="39.140625" style="0" customWidth="1"/>
    <col min="6" max="6" width="10.28125" style="100" customWidth="1"/>
    <col min="7" max="7" width="16.28125" style="100" customWidth="1"/>
    <col min="8" max="8" width="6.28125" style="106" bestFit="1" customWidth="1"/>
    <col min="9" max="9" width="16.57421875" style="100" customWidth="1"/>
    <col min="10" max="10" width="47.140625" style="0" bestFit="1" customWidth="1"/>
    <col min="11" max="11" width="9.8515625" style="100" bestFit="1" customWidth="1"/>
    <col min="13" max="13" width="11.7109375" style="17" bestFit="1" customWidth="1"/>
    <col min="14" max="16" width="11.7109375" style="0" bestFit="1" customWidth="1"/>
  </cols>
  <sheetData>
    <row r="1" spans="4:6" ht="12.75">
      <c r="D1" s="158"/>
      <c r="E1" s="158"/>
      <c r="F1" s="158"/>
    </row>
    <row r="2" spans="4:9" ht="21" customHeight="1">
      <c r="D2" s="159" t="s">
        <v>212</v>
      </c>
      <c r="E2" s="159"/>
      <c r="F2" s="159"/>
      <c r="G2" s="159"/>
      <c r="H2" s="159"/>
      <c r="I2" s="159"/>
    </row>
    <row r="3" spans="4:10" ht="21" customHeight="1">
      <c r="D3" s="159" t="s">
        <v>213</v>
      </c>
      <c r="E3" s="159"/>
      <c r="F3" s="159"/>
      <c r="G3" s="159"/>
      <c r="H3" s="159"/>
      <c r="I3" s="159"/>
      <c r="J3" s="95"/>
    </row>
    <row r="4" spans="4:10" ht="21" customHeight="1">
      <c r="D4" s="160">
        <v>40571</v>
      </c>
      <c r="E4" s="160"/>
      <c r="F4" s="160"/>
      <c r="G4" s="160"/>
      <c r="H4" s="160"/>
      <c r="I4" s="160"/>
      <c r="J4" s="32" t="s">
        <v>249</v>
      </c>
    </row>
    <row r="5" spans="5:10" ht="18">
      <c r="E5" s="23"/>
      <c r="F5" s="23"/>
      <c r="G5" s="23"/>
      <c r="H5" s="110"/>
      <c r="I5" s="23"/>
      <c r="J5" s="17"/>
    </row>
    <row r="6" spans="5:9" ht="18">
      <c r="E6" s="23"/>
      <c r="F6" s="23"/>
      <c r="G6" s="23"/>
      <c r="H6" s="110"/>
      <c r="I6" s="23"/>
    </row>
    <row r="7" spans="2:70" s="1" customFormat="1" ht="35.25" customHeight="1">
      <c r="B7" s="10" t="s">
        <v>7</v>
      </c>
      <c r="C7" s="10" t="s">
        <v>8</v>
      </c>
      <c r="D7" s="10" t="s">
        <v>9</v>
      </c>
      <c r="E7" s="11" t="s">
        <v>19</v>
      </c>
      <c r="F7" s="102" t="s">
        <v>10</v>
      </c>
      <c r="G7" s="12" t="s">
        <v>11</v>
      </c>
      <c r="H7" s="12" t="s">
        <v>12</v>
      </c>
      <c r="I7" s="12" t="s">
        <v>13</v>
      </c>
      <c r="J7" s="10" t="s">
        <v>15</v>
      </c>
      <c r="K7" s="102" t="s">
        <v>10</v>
      </c>
      <c r="L7" s="3"/>
      <c r="M7" s="2" t="s">
        <v>14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2:13" s="123" customFormat="1" ht="21" customHeight="1">
      <c r="B8" s="132" t="s">
        <v>385</v>
      </c>
      <c r="C8" s="133" t="s">
        <v>146</v>
      </c>
      <c r="D8" s="133" t="s">
        <v>386</v>
      </c>
      <c r="E8" s="133" t="s">
        <v>387</v>
      </c>
      <c r="F8" s="134" t="s">
        <v>388</v>
      </c>
      <c r="G8" s="129">
        <v>40539</v>
      </c>
      <c r="H8" s="135"/>
      <c r="I8" s="129">
        <v>40569</v>
      </c>
      <c r="J8" s="136" t="s">
        <v>385</v>
      </c>
      <c r="K8" s="134" t="s">
        <v>389</v>
      </c>
      <c r="M8" s="131">
        <f aca="true" t="shared" si="0" ref="M8:M31">DATEDIF(G8,I8,"D")+1</f>
        <v>31</v>
      </c>
    </row>
    <row r="9" spans="2:13" s="96" customFormat="1" ht="21" customHeight="1">
      <c r="B9" s="18" t="s">
        <v>375</v>
      </c>
      <c r="C9" s="20" t="s">
        <v>171</v>
      </c>
      <c r="D9" s="20" t="s">
        <v>376</v>
      </c>
      <c r="E9" s="20" t="s">
        <v>402</v>
      </c>
      <c r="F9" s="103" t="s">
        <v>390</v>
      </c>
      <c r="G9" s="97">
        <v>40539</v>
      </c>
      <c r="H9" s="111"/>
      <c r="I9" s="97">
        <v>40569</v>
      </c>
      <c r="J9" s="20" t="s">
        <v>387</v>
      </c>
      <c r="K9" s="103" t="s">
        <v>388</v>
      </c>
      <c r="M9" s="131">
        <f t="shared" si="0"/>
        <v>31</v>
      </c>
    </row>
    <row r="10" spans="2:13" s="123" customFormat="1" ht="21" customHeight="1">
      <c r="B10" s="124" t="s">
        <v>279</v>
      </c>
      <c r="C10" s="125" t="s">
        <v>280</v>
      </c>
      <c r="D10" s="125" t="s">
        <v>281</v>
      </c>
      <c r="E10" s="125" t="s">
        <v>282</v>
      </c>
      <c r="F10" s="126" t="s">
        <v>283</v>
      </c>
      <c r="G10" s="127">
        <v>40301</v>
      </c>
      <c r="H10" s="128" t="s">
        <v>34</v>
      </c>
      <c r="I10" s="129" t="s">
        <v>357</v>
      </c>
      <c r="J10" s="130" t="s">
        <v>361</v>
      </c>
      <c r="K10" s="126" t="s">
        <v>22</v>
      </c>
      <c r="M10" s="131" t="e">
        <f t="shared" si="0"/>
        <v>#VALUE!</v>
      </c>
    </row>
    <row r="11" spans="2:13" s="96" customFormat="1" ht="21" customHeight="1">
      <c r="B11" s="18" t="s">
        <v>44</v>
      </c>
      <c r="C11" s="20" t="s">
        <v>379</v>
      </c>
      <c r="D11" s="20" t="s">
        <v>380</v>
      </c>
      <c r="E11" s="20" t="s">
        <v>381</v>
      </c>
      <c r="F11" s="103" t="s">
        <v>292</v>
      </c>
      <c r="G11" s="97">
        <v>40491</v>
      </c>
      <c r="H11" s="111"/>
      <c r="I11" s="97">
        <v>40580</v>
      </c>
      <c r="J11" s="19" t="s">
        <v>259</v>
      </c>
      <c r="K11" s="103" t="s">
        <v>235</v>
      </c>
      <c r="M11" s="98">
        <f t="shared" si="0"/>
        <v>90</v>
      </c>
    </row>
    <row r="12" spans="2:13" s="123" customFormat="1" ht="21" customHeight="1">
      <c r="B12" s="132" t="s">
        <v>403</v>
      </c>
      <c r="C12" s="133" t="s">
        <v>404</v>
      </c>
      <c r="D12" s="133" t="s">
        <v>405</v>
      </c>
      <c r="E12" s="133" t="s">
        <v>406</v>
      </c>
      <c r="F12" s="134" t="s">
        <v>51</v>
      </c>
      <c r="G12" s="129">
        <v>40555</v>
      </c>
      <c r="H12" s="135"/>
      <c r="I12" s="129">
        <v>40644</v>
      </c>
      <c r="J12" s="136" t="s">
        <v>407</v>
      </c>
      <c r="K12" s="134" t="s">
        <v>22</v>
      </c>
      <c r="M12" s="131">
        <f t="shared" si="0"/>
        <v>90</v>
      </c>
    </row>
    <row r="13" spans="2:13" s="96" customFormat="1" ht="21" customHeight="1">
      <c r="B13" s="18" t="s">
        <v>238</v>
      </c>
      <c r="C13" s="20" t="s">
        <v>307</v>
      </c>
      <c r="D13" s="20" t="s">
        <v>308</v>
      </c>
      <c r="E13" s="20" t="s">
        <v>310</v>
      </c>
      <c r="F13" s="103" t="s">
        <v>72</v>
      </c>
      <c r="G13" s="97">
        <v>40540</v>
      </c>
      <c r="H13" s="111" t="s">
        <v>34</v>
      </c>
      <c r="I13" s="97" t="s">
        <v>357</v>
      </c>
      <c r="J13" s="19" t="s">
        <v>309</v>
      </c>
      <c r="K13" s="103" t="s">
        <v>22</v>
      </c>
      <c r="M13" s="98" t="e">
        <f t="shared" si="0"/>
        <v>#VALUE!</v>
      </c>
    </row>
    <row r="14" spans="1:13" s="134" customFormat="1" ht="21" customHeight="1">
      <c r="A14" s="123"/>
      <c r="B14" s="132" t="s">
        <v>222</v>
      </c>
      <c r="C14" s="133" t="s">
        <v>52</v>
      </c>
      <c r="D14" s="133" t="s">
        <v>262</v>
      </c>
      <c r="E14" s="133" t="s">
        <v>263</v>
      </c>
      <c r="F14" s="134" t="s">
        <v>4</v>
      </c>
      <c r="G14" s="129">
        <v>40308</v>
      </c>
      <c r="H14" s="135" t="s">
        <v>34</v>
      </c>
      <c r="I14" s="129" t="s">
        <v>357</v>
      </c>
      <c r="J14" s="136" t="s">
        <v>264</v>
      </c>
      <c r="K14" s="134" t="s">
        <v>5</v>
      </c>
      <c r="M14" s="131" t="e">
        <f t="shared" si="0"/>
        <v>#VALUE!</v>
      </c>
    </row>
    <row r="15" spans="1:13" s="103" customFormat="1" ht="21" customHeight="1">
      <c r="A15" s="96"/>
      <c r="B15" s="18" t="s">
        <v>408</v>
      </c>
      <c r="C15" s="20" t="s">
        <v>81</v>
      </c>
      <c r="D15" s="20" t="s">
        <v>409</v>
      </c>
      <c r="E15" s="20" t="s">
        <v>410</v>
      </c>
      <c r="F15" s="103" t="s">
        <v>5</v>
      </c>
      <c r="G15" s="97">
        <v>40553</v>
      </c>
      <c r="H15" s="111"/>
      <c r="I15" s="97">
        <v>40640</v>
      </c>
      <c r="J15" s="19" t="s">
        <v>411</v>
      </c>
      <c r="K15" s="103" t="s">
        <v>22</v>
      </c>
      <c r="M15" s="98">
        <f t="shared" si="0"/>
        <v>88</v>
      </c>
    </row>
    <row r="16" spans="1:13" s="134" customFormat="1" ht="21" customHeight="1">
      <c r="A16" s="123"/>
      <c r="B16" s="133" t="s">
        <v>222</v>
      </c>
      <c r="C16" s="133" t="s">
        <v>296</v>
      </c>
      <c r="D16" s="133" t="s">
        <v>297</v>
      </c>
      <c r="E16" s="136" t="s">
        <v>358</v>
      </c>
      <c r="F16" s="129" t="s">
        <v>5</v>
      </c>
      <c r="G16" s="129">
        <v>40389</v>
      </c>
      <c r="H16" s="135" t="s">
        <v>34</v>
      </c>
      <c r="I16" s="129" t="s">
        <v>357</v>
      </c>
      <c r="J16" s="136" t="s">
        <v>359</v>
      </c>
      <c r="K16" s="134" t="s">
        <v>22</v>
      </c>
      <c r="M16" s="131" t="e">
        <f t="shared" si="0"/>
        <v>#VALUE!</v>
      </c>
    </row>
    <row r="17" spans="1:13" s="103" customFormat="1" ht="21" customHeight="1">
      <c r="A17" s="96"/>
      <c r="B17" s="18" t="s">
        <v>80</v>
      </c>
      <c r="C17" s="20" t="s">
        <v>317</v>
      </c>
      <c r="D17" s="20" t="s">
        <v>318</v>
      </c>
      <c r="E17" s="20" t="s">
        <v>319</v>
      </c>
      <c r="F17" s="103" t="s">
        <v>134</v>
      </c>
      <c r="G17" s="97">
        <v>40540</v>
      </c>
      <c r="H17" s="111" t="s">
        <v>34</v>
      </c>
      <c r="I17" s="97" t="s">
        <v>357</v>
      </c>
      <c r="J17" s="19" t="s">
        <v>320</v>
      </c>
      <c r="K17" s="103" t="s">
        <v>72</v>
      </c>
      <c r="L17" s="96"/>
      <c r="M17" s="98" t="e">
        <f t="shared" si="0"/>
        <v>#VALUE!</v>
      </c>
    </row>
    <row r="18" spans="2:13" s="123" customFormat="1" ht="21" customHeight="1">
      <c r="B18" s="132" t="s">
        <v>80</v>
      </c>
      <c r="C18" s="133" t="s">
        <v>311</v>
      </c>
      <c r="D18" s="133" t="s">
        <v>312</v>
      </c>
      <c r="E18" s="133" t="s">
        <v>313</v>
      </c>
      <c r="F18" s="134" t="s">
        <v>5</v>
      </c>
      <c r="G18" s="129">
        <v>40537</v>
      </c>
      <c r="H18" s="135" t="s">
        <v>34</v>
      </c>
      <c r="I18" s="129" t="s">
        <v>357</v>
      </c>
      <c r="J18" s="136" t="s">
        <v>47</v>
      </c>
      <c r="K18" s="134" t="s">
        <v>22</v>
      </c>
      <c r="M18" s="98" t="e">
        <f t="shared" si="0"/>
        <v>#VALUE!</v>
      </c>
    </row>
    <row r="19" spans="2:13" s="96" customFormat="1" ht="21" customHeight="1">
      <c r="B19" s="18" t="s">
        <v>396</v>
      </c>
      <c r="C19" s="20" t="s">
        <v>397</v>
      </c>
      <c r="D19" s="20" t="s">
        <v>398</v>
      </c>
      <c r="E19" s="20" t="s">
        <v>399</v>
      </c>
      <c r="F19" s="103" t="s">
        <v>400</v>
      </c>
      <c r="G19" s="97">
        <v>40500</v>
      </c>
      <c r="H19" s="111"/>
      <c r="I19" s="97">
        <v>40589</v>
      </c>
      <c r="J19" s="19" t="s">
        <v>107</v>
      </c>
      <c r="K19" s="103" t="s">
        <v>235</v>
      </c>
      <c r="M19" s="98">
        <f t="shared" si="0"/>
        <v>90</v>
      </c>
    </row>
    <row r="20" spans="2:13" s="123" customFormat="1" ht="21" customHeight="1">
      <c r="B20" s="132" t="s">
        <v>364</v>
      </c>
      <c r="C20" s="133" t="s">
        <v>81</v>
      </c>
      <c r="D20" s="133" t="s">
        <v>382</v>
      </c>
      <c r="E20" s="133" t="s">
        <v>383</v>
      </c>
      <c r="F20" s="134" t="s">
        <v>22</v>
      </c>
      <c r="G20" s="129">
        <v>40510</v>
      </c>
      <c r="H20" s="135"/>
      <c r="I20" s="129">
        <v>40599</v>
      </c>
      <c r="J20" s="136" t="s">
        <v>384</v>
      </c>
      <c r="K20" s="134" t="s">
        <v>5</v>
      </c>
      <c r="L20" s="134"/>
      <c r="M20" s="98">
        <f t="shared" si="0"/>
        <v>90</v>
      </c>
    </row>
    <row r="21" spans="2:13" s="96" customFormat="1" ht="21" customHeight="1">
      <c r="B21" s="18" t="s">
        <v>364</v>
      </c>
      <c r="C21" s="20" t="s">
        <v>363</v>
      </c>
      <c r="D21" s="20" t="s">
        <v>111</v>
      </c>
      <c r="E21" s="20" t="s">
        <v>365</v>
      </c>
      <c r="F21" s="103" t="s">
        <v>5</v>
      </c>
      <c r="G21" s="97">
        <v>40538</v>
      </c>
      <c r="H21" s="111" t="s">
        <v>34</v>
      </c>
      <c r="I21" s="97" t="s">
        <v>357</v>
      </c>
      <c r="J21" s="19" t="s">
        <v>366</v>
      </c>
      <c r="K21" s="103" t="s">
        <v>5</v>
      </c>
      <c r="L21" s="103"/>
      <c r="M21" s="98" t="e">
        <f t="shared" si="0"/>
        <v>#VALUE!</v>
      </c>
    </row>
    <row r="22" spans="2:13" s="123" customFormat="1" ht="21" customHeight="1">
      <c r="B22" s="132" t="s">
        <v>57</v>
      </c>
      <c r="C22" s="133" t="s">
        <v>58</v>
      </c>
      <c r="D22" s="133" t="s">
        <v>59</v>
      </c>
      <c r="E22" s="133" t="s">
        <v>196</v>
      </c>
      <c r="F22" s="134" t="s">
        <v>394</v>
      </c>
      <c r="G22" s="129">
        <v>40525</v>
      </c>
      <c r="H22" s="135"/>
      <c r="I22" s="129">
        <v>40614</v>
      </c>
      <c r="J22" s="136" t="s">
        <v>395</v>
      </c>
      <c r="K22" s="134" t="s">
        <v>61</v>
      </c>
      <c r="M22" s="131">
        <f t="shared" si="0"/>
        <v>90</v>
      </c>
    </row>
    <row r="23" spans="2:13" s="96" customFormat="1" ht="21" customHeight="1">
      <c r="B23" s="18" t="s">
        <v>57</v>
      </c>
      <c r="C23" s="20" t="s">
        <v>391</v>
      </c>
      <c r="D23" s="20" t="s">
        <v>392</v>
      </c>
      <c r="E23" s="20" t="s">
        <v>393</v>
      </c>
      <c r="F23" s="103" t="s">
        <v>344</v>
      </c>
      <c r="G23" s="97">
        <v>40546</v>
      </c>
      <c r="H23" s="111"/>
      <c r="I23" s="97">
        <v>40606</v>
      </c>
      <c r="J23" s="19" t="s">
        <v>345</v>
      </c>
      <c r="K23" s="103" t="s">
        <v>269</v>
      </c>
      <c r="M23" s="98">
        <f t="shared" si="0"/>
        <v>61</v>
      </c>
    </row>
    <row r="24" spans="2:13" s="138" customFormat="1" ht="20.25" customHeight="1">
      <c r="B24" s="132" t="s">
        <v>360</v>
      </c>
      <c r="C24" s="133" t="s">
        <v>367</v>
      </c>
      <c r="D24" s="133" t="s">
        <v>368</v>
      </c>
      <c r="E24" s="133" t="s">
        <v>355</v>
      </c>
      <c r="F24" s="134" t="s">
        <v>134</v>
      </c>
      <c r="G24" s="129">
        <v>40467</v>
      </c>
      <c r="H24" s="135" t="s">
        <v>34</v>
      </c>
      <c r="I24" s="129" t="s">
        <v>357</v>
      </c>
      <c r="J24" s="136" t="s">
        <v>369</v>
      </c>
      <c r="K24" s="134" t="s">
        <v>5</v>
      </c>
      <c r="L24" s="123"/>
      <c r="M24" s="131" t="e">
        <f>DATEDIF(G24,I24,"D")</f>
        <v>#VALUE!</v>
      </c>
    </row>
    <row r="25" spans="2:13" s="99" customFormat="1" ht="20.25" customHeight="1">
      <c r="B25" s="18" t="s">
        <v>48</v>
      </c>
      <c r="C25" s="20" t="s">
        <v>73</v>
      </c>
      <c r="D25" s="20" t="s">
        <v>346</v>
      </c>
      <c r="E25" s="20" t="s">
        <v>347</v>
      </c>
      <c r="F25" s="103" t="s">
        <v>162</v>
      </c>
      <c r="G25" s="97">
        <v>40496</v>
      </c>
      <c r="H25" s="111"/>
      <c r="I25" s="97">
        <v>40585</v>
      </c>
      <c r="J25" s="19" t="s">
        <v>135</v>
      </c>
      <c r="K25" s="103" t="s">
        <v>134</v>
      </c>
      <c r="L25" s="96"/>
      <c r="M25" s="98">
        <f t="shared" si="0"/>
        <v>90</v>
      </c>
    </row>
    <row r="26" spans="2:13" s="138" customFormat="1" ht="20.25" customHeight="1">
      <c r="B26" s="132" t="s">
        <v>48</v>
      </c>
      <c r="C26" s="133" t="s">
        <v>260</v>
      </c>
      <c r="D26" s="133" t="s">
        <v>261</v>
      </c>
      <c r="E26" s="133" t="s">
        <v>321</v>
      </c>
      <c r="F26" s="134" t="s">
        <v>108</v>
      </c>
      <c r="G26" s="129">
        <v>40531</v>
      </c>
      <c r="H26" s="135" t="s">
        <v>34</v>
      </c>
      <c r="I26" s="129" t="s">
        <v>357</v>
      </c>
      <c r="J26" s="136" t="s">
        <v>322</v>
      </c>
      <c r="K26" s="134" t="s">
        <v>134</v>
      </c>
      <c r="L26" s="140"/>
      <c r="M26" s="131" t="e">
        <f t="shared" si="0"/>
        <v>#VALUE!</v>
      </c>
    </row>
    <row r="27" spans="2:13" s="112" customFormat="1" ht="20.25">
      <c r="B27" s="18" t="s">
        <v>48</v>
      </c>
      <c r="C27" s="20" t="s">
        <v>348</v>
      </c>
      <c r="D27" s="20" t="s">
        <v>158</v>
      </c>
      <c r="E27" s="20" t="s">
        <v>135</v>
      </c>
      <c r="F27" s="103" t="s">
        <v>134</v>
      </c>
      <c r="G27" s="97">
        <v>40496</v>
      </c>
      <c r="H27" s="111"/>
      <c r="I27" s="97">
        <v>40585</v>
      </c>
      <c r="J27" s="19" t="s">
        <v>161</v>
      </c>
      <c r="K27" s="103" t="s">
        <v>6</v>
      </c>
      <c r="M27" s="98">
        <f t="shared" si="0"/>
        <v>90</v>
      </c>
    </row>
    <row r="28" spans="2:13" s="141" customFormat="1" ht="20.25" customHeight="1">
      <c r="B28" s="132" t="s">
        <v>401</v>
      </c>
      <c r="C28" s="133" t="s">
        <v>52</v>
      </c>
      <c r="D28" s="133" t="s">
        <v>53</v>
      </c>
      <c r="E28" s="133" t="s">
        <v>356</v>
      </c>
      <c r="F28" s="134" t="s">
        <v>29</v>
      </c>
      <c r="G28" s="129">
        <v>40511</v>
      </c>
      <c r="H28" s="135"/>
      <c r="I28" s="129">
        <v>40600</v>
      </c>
      <c r="J28" s="136" t="s">
        <v>55</v>
      </c>
      <c r="K28" s="134" t="s">
        <v>6</v>
      </c>
      <c r="L28" s="139"/>
      <c r="M28" s="131">
        <f t="shared" si="0"/>
        <v>90</v>
      </c>
    </row>
    <row r="29" spans="2:13" s="112" customFormat="1" ht="20.25">
      <c r="B29" s="89"/>
      <c r="C29" s="82"/>
      <c r="D29" s="82"/>
      <c r="E29" s="82"/>
      <c r="F29" s="114"/>
      <c r="G29" s="85"/>
      <c r="H29" s="115"/>
      <c r="I29" s="85"/>
      <c r="J29" s="86"/>
      <c r="K29" s="114"/>
      <c r="L29" s="113"/>
      <c r="M29" s="98">
        <f t="shared" si="0"/>
        <v>1</v>
      </c>
    </row>
    <row r="30" spans="2:13" ht="30" customHeight="1">
      <c r="B30" s="157" t="s">
        <v>16</v>
      </c>
      <c r="C30" s="157"/>
      <c r="D30" s="157"/>
      <c r="E30" s="157"/>
      <c r="F30" s="157"/>
      <c r="G30" s="157"/>
      <c r="H30" s="157"/>
      <c r="I30" s="157"/>
      <c r="J30" s="157"/>
      <c r="K30" s="157"/>
      <c r="M30" s="98">
        <f t="shared" si="0"/>
        <v>1</v>
      </c>
    </row>
    <row r="31" spans="2:13" ht="15">
      <c r="B31" s="157"/>
      <c r="C31" s="157"/>
      <c r="D31" s="157"/>
      <c r="E31" s="157"/>
      <c r="F31" s="157"/>
      <c r="G31" s="157"/>
      <c r="H31" s="157"/>
      <c r="I31" s="157"/>
      <c r="J31" s="157"/>
      <c r="K31" s="157"/>
      <c r="M31" s="2">
        <f t="shared" si="0"/>
        <v>1</v>
      </c>
    </row>
    <row r="32" spans="2:13" ht="15">
      <c r="B32" s="157"/>
      <c r="C32" s="157"/>
      <c r="D32" s="157"/>
      <c r="E32" s="157"/>
      <c r="F32" s="157"/>
      <c r="G32" s="157"/>
      <c r="H32" s="157"/>
      <c r="I32" s="157"/>
      <c r="J32" s="157"/>
      <c r="K32" s="157"/>
      <c r="M32" s="2" t="e">
        <f>DATEDIF('Sheet1 (2)'!#REF!,'Sheet1 (2)'!#REF!,"D")</f>
        <v>#REF!</v>
      </c>
    </row>
    <row r="33" spans="2:13" ht="15">
      <c r="B33" s="91"/>
      <c r="C33" s="91"/>
      <c r="D33" s="91"/>
      <c r="E33" s="91"/>
      <c r="F33" s="93"/>
      <c r="G33" s="92"/>
      <c r="H33" s="93"/>
      <c r="I33" s="92"/>
      <c r="J33" s="94"/>
      <c r="K33" s="93"/>
      <c r="L33" s="91"/>
      <c r="M33" s="2"/>
    </row>
    <row r="34" spans="1:13" s="39" customFormat="1" ht="20.25" customHeight="1">
      <c r="A34" s="79"/>
      <c r="B34" s="35"/>
      <c r="C34" s="36"/>
      <c r="D34" s="36"/>
      <c r="E34" s="36"/>
      <c r="G34" s="38"/>
      <c r="H34" s="15"/>
      <c r="I34" s="38"/>
      <c r="J34" s="37"/>
      <c r="M34" s="2"/>
    </row>
    <row r="35" spans="2:13" s="33" customFormat="1" ht="20.25" customHeight="1">
      <c r="B35" s="35"/>
      <c r="C35" s="42"/>
      <c r="D35" s="42"/>
      <c r="E35" s="42"/>
      <c r="F35" s="104"/>
      <c r="G35" s="38"/>
      <c r="H35" s="15"/>
      <c r="I35" s="43"/>
      <c r="J35" s="44"/>
      <c r="K35" s="104"/>
      <c r="M35" s="2"/>
    </row>
    <row r="36" spans="1:16" s="79" customFormat="1" ht="20.25" customHeight="1">
      <c r="A36" s="39"/>
      <c r="B36" s="35"/>
      <c r="C36" s="44"/>
      <c r="D36" s="44"/>
      <c r="E36" s="44"/>
      <c r="F36" s="104"/>
      <c r="G36" s="38"/>
      <c r="H36" s="15"/>
      <c r="I36" s="38"/>
      <c r="J36" s="44"/>
      <c r="K36" s="104"/>
      <c r="M36" s="2"/>
      <c r="O36" s="39"/>
      <c r="P36" s="39"/>
    </row>
    <row r="37" spans="1:14" s="137" customFormat="1" ht="20.25" customHeight="1">
      <c r="A37" s="137" t="s">
        <v>374</v>
      </c>
      <c r="B37" s="142" t="s">
        <v>360</v>
      </c>
      <c r="C37" s="143" t="s">
        <v>351</v>
      </c>
      <c r="D37" s="143" t="s">
        <v>352</v>
      </c>
      <c r="E37" s="143" t="s">
        <v>353</v>
      </c>
      <c r="F37" s="144" t="s">
        <v>354</v>
      </c>
      <c r="G37" s="145">
        <v>40511</v>
      </c>
      <c r="H37" s="146" t="s">
        <v>34</v>
      </c>
      <c r="I37" s="145">
        <v>40600</v>
      </c>
      <c r="J37" s="147" t="s">
        <v>355</v>
      </c>
      <c r="K37" s="144" t="s">
        <v>134</v>
      </c>
      <c r="L37" s="148"/>
      <c r="M37" s="149">
        <f>DATEDIF(G37,I37,"D")+1</f>
        <v>90</v>
      </c>
      <c r="N37" s="150"/>
    </row>
    <row r="38" spans="1:14" s="113" customFormat="1" ht="21" customHeight="1">
      <c r="A38" s="113" t="s">
        <v>374</v>
      </c>
      <c r="B38" s="117" t="s">
        <v>279</v>
      </c>
      <c r="C38" s="118" t="s">
        <v>327</v>
      </c>
      <c r="D38" s="118" t="s">
        <v>328</v>
      </c>
      <c r="E38" s="118" t="s">
        <v>329</v>
      </c>
      <c r="F38" s="119" t="s">
        <v>330</v>
      </c>
      <c r="G38" s="120">
        <v>40433</v>
      </c>
      <c r="H38" s="121" t="s">
        <v>34</v>
      </c>
      <c r="I38" s="120">
        <v>40522</v>
      </c>
      <c r="J38" s="122" t="s">
        <v>331</v>
      </c>
      <c r="K38" s="119" t="s">
        <v>108</v>
      </c>
      <c r="L38" s="151"/>
      <c r="M38" s="152">
        <v>90</v>
      </c>
      <c r="N38" s="151"/>
    </row>
    <row r="39" spans="1:14" s="113" customFormat="1" ht="21" customHeight="1">
      <c r="A39" s="113" t="s">
        <v>374</v>
      </c>
      <c r="B39" s="117" t="s">
        <v>222</v>
      </c>
      <c r="C39" s="118" t="s">
        <v>273</v>
      </c>
      <c r="D39" s="118" t="s">
        <v>274</v>
      </c>
      <c r="E39" s="118" t="s">
        <v>341</v>
      </c>
      <c r="F39" s="119" t="s">
        <v>276</v>
      </c>
      <c r="G39" s="120">
        <v>40476</v>
      </c>
      <c r="H39" s="121"/>
      <c r="I39" s="120">
        <v>40532</v>
      </c>
      <c r="J39" s="122" t="s">
        <v>295</v>
      </c>
      <c r="K39" s="119" t="s">
        <v>17</v>
      </c>
      <c r="L39" s="151"/>
      <c r="M39" s="152">
        <v>57</v>
      </c>
      <c r="N39" s="151"/>
    </row>
    <row r="40" spans="1:14" s="114" customFormat="1" ht="21" customHeight="1">
      <c r="A40" s="113" t="s">
        <v>374</v>
      </c>
      <c r="B40" s="117" t="s">
        <v>145</v>
      </c>
      <c r="C40" s="118" t="s">
        <v>303</v>
      </c>
      <c r="D40" s="118" t="s">
        <v>304</v>
      </c>
      <c r="E40" s="118" t="s">
        <v>305</v>
      </c>
      <c r="F40" s="119">
        <v>29</v>
      </c>
      <c r="G40" s="120">
        <v>40432</v>
      </c>
      <c r="H40" s="121" t="s">
        <v>34</v>
      </c>
      <c r="I40" s="120">
        <v>40522</v>
      </c>
      <c r="J40" s="122" t="s">
        <v>306</v>
      </c>
      <c r="K40" s="119" t="s">
        <v>218</v>
      </c>
      <c r="L40" s="119"/>
      <c r="M40" s="152">
        <v>91</v>
      </c>
      <c r="N40" s="119"/>
    </row>
    <row r="41" spans="1:14" s="113" customFormat="1" ht="21" customHeight="1">
      <c r="A41" s="113" t="s">
        <v>374</v>
      </c>
      <c r="B41" s="117" t="s">
        <v>364</v>
      </c>
      <c r="C41" s="118" t="s">
        <v>363</v>
      </c>
      <c r="D41" s="118" t="s">
        <v>111</v>
      </c>
      <c r="E41" s="118" t="s">
        <v>365</v>
      </c>
      <c r="F41" s="119" t="s">
        <v>5</v>
      </c>
      <c r="G41" s="120">
        <v>40448</v>
      </c>
      <c r="H41" s="121"/>
      <c r="I41" s="120">
        <v>40537</v>
      </c>
      <c r="J41" s="122" t="s">
        <v>366</v>
      </c>
      <c r="K41" s="119" t="s">
        <v>5</v>
      </c>
      <c r="L41" s="151"/>
      <c r="M41" s="153">
        <v>89</v>
      </c>
      <c r="N41" s="151"/>
    </row>
    <row r="42" spans="1:14" s="113" customFormat="1" ht="21" customHeight="1">
      <c r="A42" s="113" t="s">
        <v>374</v>
      </c>
      <c r="B42" s="117" t="s">
        <v>57</v>
      </c>
      <c r="C42" s="118" t="s">
        <v>58</v>
      </c>
      <c r="D42" s="118" t="s">
        <v>59</v>
      </c>
      <c r="E42" s="118" t="s">
        <v>349</v>
      </c>
      <c r="F42" s="119" t="s">
        <v>162</v>
      </c>
      <c r="G42" s="120">
        <v>40482</v>
      </c>
      <c r="H42" s="121"/>
      <c r="I42" s="120">
        <v>40531</v>
      </c>
      <c r="J42" s="122" t="s">
        <v>340</v>
      </c>
      <c r="K42" s="119" t="s">
        <v>61</v>
      </c>
      <c r="L42" s="151"/>
      <c r="M42" s="152">
        <v>50</v>
      </c>
      <c r="N42" s="151"/>
    </row>
    <row r="43" spans="1:14" s="116" customFormat="1" ht="20.25" customHeight="1">
      <c r="A43" s="116" t="s">
        <v>374</v>
      </c>
      <c r="B43" s="117" t="s">
        <v>48</v>
      </c>
      <c r="C43" s="118" t="s">
        <v>323</v>
      </c>
      <c r="D43" s="118" t="s">
        <v>324</v>
      </c>
      <c r="E43" s="118" t="s">
        <v>112</v>
      </c>
      <c r="F43" s="119" t="s">
        <v>113</v>
      </c>
      <c r="G43" s="120">
        <v>40440</v>
      </c>
      <c r="H43" s="121"/>
      <c r="I43" s="120">
        <v>40529</v>
      </c>
      <c r="J43" s="122" t="s">
        <v>115</v>
      </c>
      <c r="K43" s="119" t="s">
        <v>114</v>
      </c>
      <c r="L43" s="151"/>
      <c r="M43" s="152">
        <v>90</v>
      </c>
      <c r="N43" s="154"/>
    </row>
    <row r="44" spans="1:14" s="116" customFormat="1" ht="20.25" customHeight="1">
      <c r="A44" s="116" t="s">
        <v>374</v>
      </c>
      <c r="B44" s="117" t="s">
        <v>48</v>
      </c>
      <c r="C44" s="118" t="s">
        <v>314</v>
      </c>
      <c r="D44" s="118" t="s">
        <v>315</v>
      </c>
      <c r="E44" s="118" t="s">
        <v>135</v>
      </c>
      <c r="F44" s="119" t="s">
        <v>134</v>
      </c>
      <c r="G44" s="120">
        <v>40446</v>
      </c>
      <c r="H44" s="121" t="s">
        <v>34</v>
      </c>
      <c r="I44" s="120">
        <v>40535</v>
      </c>
      <c r="J44" s="122" t="s">
        <v>316</v>
      </c>
      <c r="K44" s="119" t="s">
        <v>6</v>
      </c>
      <c r="L44" s="151"/>
      <c r="M44" s="152">
        <v>90</v>
      </c>
      <c r="N44" s="154"/>
    </row>
    <row r="45" spans="1:14" s="116" customFormat="1" ht="20.25" customHeight="1">
      <c r="A45" s="116" t="s">
        <v>374</v>
      </c>
      <c r="B45" s="117" t="s">
        <v>48</v>
      </c>
      <c r="C45" s="118" t="s">
        <v>325</v>
      </c>
      <c r="D45" s="118" t="s">
        <v>326</v>
      </c>
      <c r="E45" s="118" t="s">
        <v>112</v>
      </c>
      <c r="F45" s="119" t="s">
        <v>113</v>
      </c>
      <c r="G45" s="120">
        <v>40440</v>
      </c>
      <c r="H45" s="121"/>
      <c r="I45" s="120">
        <v>40529</v>
      </c>
      <c r="J45" s="122" t="s">
        <v>115</v>
      </c>
      <c r="K45" s="119" t="s">
        <v>114</v>
      </c>
      <c r="L45" s="151"/>
      <c r="M45" s="152">
        <v>90</v>
      </c>
      <c r="N45" s="154"/>
    </row>
    <row r="46" spans="1:14" s="116" customFormat="1" ht="20.25" customHeight="1">
      <c r="A46" s="116" t="s">
        <v>374</v>
      </c>
      <c r="B46" s="117" t="s">
        <v>48</v>
      </c>
      <c r="C46" s="118" t="s">
        <v>169</v>
      </c>
      <c r="D46" s="118" t="s">
        <v>170</v>
      </c>
      <c r="E46" s="118" t="s">
        <v>115</v>
      </c>
      <c r="F46" s="119" t="s">
        <v>114</v>
      </c>
      <c r="G46" s="120">
        <v>40444</v>
      </c>
      <c r="H46" s="121"/>
      <c r="I46" s="120">
        <v>40533</v>
      </c>
      <c r="J46" s="122" t="s">
        <v>332</v>
      </c>
      <c r="K46" s="119" t="s">
        <v>6</v>
      </c>
      <c r="L46" s="151"/>
      <c r="M46" s="152">
        <v>90</v>
      </c>
      <c r="N46" s="154"/>
    </row>
    <row r="47" spans="2:14" ht="20.25">
      <c r="B47" s="117" t="s">
        <v>48</v>
      </c>
      <c r="C47" s="118" t="s">
        <v>333</v>
      </c>
      <c r="D47" s="118" t="s">
        <v>334</v>
      </c>
      <c r="E47" s="118" t="s">
        <v>159</v>
      </c>
      <c r="F47" s="119" t="s">
        <v>162</v>
      </c>
      <c r="G47" s="120">
        <v>40468</v>
      </c>
      <c r="H47" s="121"/>
      <c r="I47" s="120">
        <v>40557</v>
      </c>
      <c r="J47" s="122" t="s">
        <v>161</v>
      </c>
      <c r="K47" s="119" t="s">
        <v>6</v>
      </c>
      <c r="L47" s="45"/>
      <c r="M47" s="45"/>
      <c r="N47" s="45"/>
    </row>
    <row r="48" spans="1:16" ht="20.25">
      <c r="A48" s="5"/>
      <c r="B48" s="118" t="s">
        <v>373</v>
      </c>
      <c r="C48" s="118" t="s">
        <v>370</v>
      </c>
      <c r="D48" s="118" t="s">
        <v>371</v>
      </c>
      <c r="E48" s="122" t="s">
        <v>88</v>
      </c>
      <c r="F48" s="120" t="s">
        <v>26</v>
      </c>
      <c r="G48" s="120">
        <v>40513</v>
      </c>
      <c r="H48" s="121"/>
      <c r="I48" s="120">
        <v>40545</v>
      </c>
      <c r="J48" s="122" t="s">
        <v>372</v>
      </c>
      <c r="K48" s="119" t="s">
        <v>91</v>
      </c>
      <c r="L48" s="46"/>
      <c r="M48" s="155"/>
      <c r="N48" s="46"/>
      <c r="O48" s="5"/>
      <c r="P48" s="5"/>
    </row>
    <row r="49" spans="1:16" ht="15">
      <c r="A49" s="17"/>
      <c r="B49" s="117"/>
      <c r="C49" s="117"/>
      <c r="D49" s="122"/>
      <c r="E49" s="122"/>
      <c r="F49" s="119"/>
      <c r="G49" s="78"/>
      <c r="H49" s="156"/>
      <c r="I49" s="78"/>
      <c r="J49" s="122"/>
      <c r="K49" s="46"/>
      <c r="L49" s="45"/>
      <c r="M49" s="155"/>
      <c r="N49" s="45"/>
      <c r="O49" s="17"/>
      <c r="P49" s="17"/>
    </row>
    <row r="50" spans="1:16" ht="20.25">
      <c r="A50" s="24">
        <v>9</v>
      </c>
      <c r="B50" s="117" t="s">
        <v>375</v>
      </c>
      <c r="C50" s="118" t="s">
        <v>171</v>
      </c>
      <c r="D50" s="118" t="s">
        <v>376</v>
      </c>
      <c r="E50" s="118" t="s">
        <v>377</v>
      </c>
      <c r="F50" s="119" t="s">
        <v>390</v>
      </c>
      <c r="G50" s="120">
        <v>40539</v>
      </c>
      <c r="H50" s="121"/>
      <c r="I50" s="120">
        <v>40569</v>
      </c>
      <c r="J50" s="122" t="s">
        <v>378</v>
      </c>
      <c r="K50" s="119" t="s">
        <v>388</v>
      </c>
      <c r="L50" s="45"/>
      <c r="M50" s="155"/>
      <c r="N50" s="45"/>
      <c r="O50" s="24"/>
      <c r="P50" s="24"/>
    </row>
    <row r="51" spans="1:16" ht="20.25">
      <c r="A51" s="17"/>
      <c r="B51" s="117" t="s">
        <v>385</v>
      </c>
      <c r="C51" s="118" t="s">
        <v>146</v>
      </c>
      <c r="D51" s="118" t="s">
        <v>386</v>
      </c>
      <c r="E51" s="118" t="s">
        <v>387</v>
      </c>
      <c r="F51" s="119" t="s">
        <v>388</v>
      </c>
      <c r="G51" s="120">
        <v>40539</v>
      </c>
      <c r="H51" s="121"/>
      <c r="I51" s="120">
        <v>40569</v>
      </c>
      <c r="J51" s="122" t="s">
        <v>385</v>
      </c>
      <c r="K51" s="119" t="s">
        <v>389</v>
      </c>
      <c r="L51" s="46"/>
      <c r="M51" s="155"/>
      <c r="N51" s="45"/>
      <c r="O51" s="17"/>
      <c r="P51" s="17"/>
    </row>
    <row r="52" spans="1:16" ht="20.25">
      <c r="A52" s="24"/>
      <c r="B52" s="117" t="s">
        <v>222</v>
      </c>
      <c r="C52" s="118" t="s">
        <v>288</v>
      </c>
      <c r="D52" s="118" t="s">
        <v>285</v>
      </c>
      <c r="E52" s="118" t="s">
        <v>339</v>
      </c>
      <c r="F52" s="119" t="s">
        <v>287</v>
      </c>
      <c r="G52" s="120">
        <v>40494</v>
      </c>
      <c r="H52" s="121" t="s">
        <v>34</v>
      </c>
      <c r="I52" s="120">
        <v>40546</v>
      </c>
      <c r="J52" s="122" t="s">
        <v>294</v>
      </c>
      <c r="K52" s="119" t="s">
        <v>17</v>
      </c>
      <c r="L52" s="46"/>
      <c r="M52" s="155"/>
      <c r="N52" s="45"/>
      <c r="O52" s="24"/>
      <c r="P52" s="24"/>
    </row>
    <row r="53" spans="1:14" s="24" customFormat="1" ht="20.25" customHeight="1">
      <c r="A53" s="24">
        <v>12</v>
      </c>
      <c r="B53" s="117" t="s">
        <v>335</v>
      </c>
      <c r="C53" s="118" t="s">
        <v>336</v>
      </c>
      <c r="D53" s="118" t="s">
        <v>337</v>
      </c>
      <c r="E53" s="118" t="s">
        <v>338</v>
      </c>
      <c r="F53" s="119" t="s">
        <v>5</v>
      </c>
      <c r="G53" s="120">
        <v>40457</v>
      </c>
      <c r="H53" s="121" t="s">
        <v>34</v>
      </c>
      <c r="I53" s="120">
        <v>40546</v>
      </c>
      <c r="J53" s="122" t="s">
        <v>362</v>
      </c>
      <c r="K53" s="119" t="s">
        <v>22</v>
      </c>
      <c r="L53" s="45"/>
      <c r="M53" s="155"/>
      <c r="N53" s="45"/>
    </row>
    <row r="54" spans="2:14" ht="20.25">
      <c r="B54" s="117" t="s">
        <v>57</v>
      </c>
      <c r="C54" s="118" t="s">
        <v>342</v>
      </c>
      <c r="D54" s="118" t="s">
        <v>343</v>
      </c>
      <c r="E54" s="118" t="s">
        <v>350</v>
      </c>
      <c r="F54" s="119" t="s">
        <v>344</v>
      </c>
      <c r="G54" s="120">
        <v>40484</v>
      </c>
      <c r="H54" s="121" t="s">
        <v>34</v>
      </c>
      <c r="I54" s="120">
        <v>40547</v>
      </c>
      <c r="J54" s="122" t="s">
        <v>345</v>
      </c>
      <c r="K54" s="119" t="s">
        <v>269</v>
      </c>
      <c r="L54" s="45"/>
      <c r="M54" s="155"/>
      <c r="N54" s="45"/>
    </row>
    <row r="55" spans="1:16" s="17" customFormat="1" ht="20.25" customHeight="1">
      <c r="A55"/>
      <c r="B55" s="6"/>
      <c r="C55" s="7"/>
      <c r="D55" s="7"/>
      <c r="E55" s="7"/>
      <c r="F55" s="5"/>
      <c r="G55" s="28"/>
      <c r="H55" s="15"/>
      <c r="I55" s="28"/>
      <c r="J55" s="7"/>
      <c r="K55" s="5"/>
      <c r="L55" s="24"/>
      <c r="M55" s="2"/>
      <c r="N55" s="24"/>
      <c r="O55"/>
      <c r="P55"/>
    </row>
    <row r="56" spans="1:16" s="17" customFormat="1" ht="20.25" customHeight="1">
      <c r="A56" s="24">
        <v>4</v>
      </c>
      <c r="B56" s="6"/>
      <c r="C56" s="29"/>
      <c r="D56" s="29"/>
      <c r="E56" s="29"/>
      <c r="F56" s="5"/>
      <c r="G56" s="28"/>
      <c r="H56" s="108"/>
      <c r="I56" s="28"/>
      <c r="J56" s="7"/>
      <c r="K56" s="5"/>
      <c r="L56" s="5"/>
      <c r="M56" s="2"/>
      <c r="N56" s="24"/>
      <c r="O56" s="24"/>
      <c r="P56" s="24"/>
    </row>
    <row r="57" spans="1:16" s="15" customFormat="1" ht="20.25" customHeight="1">
      <c r="A57" s="24">
        <v>13</v>
      </c>
      <c r="B57" s="25"/>
      <c r="C57" s="27"/>
      <c r="D57" s="27"/>
      <c r="E57" s="27"/>
      <c r="F57" s="105"/>
      <c r="G57" s="28"/>
      <c r="H57" s="21"/>
      <c r="I57" s="28"/>
      <c r="J57" s="26"/>
      <c r="K57" s="5"/>
      <c r="L57" s="24"/>
      <c r="M57" s="2"/>
      <c r="N57" s="24"/>
      <c r="O57" s="24"/>
      <c r="P57" s="24"/>
    </row>
    <row r="58" spans="1:16" s="15" customFormat="1" ht="20.25" customHeight="1">
      <c r="A58" s="24">
        <v>14</v>
      </c>
      <c r="B58" s="25"/>
      <c r="C58" s="27"/>
      <c r="D58" s="27"/>
      <c r="E58" s="27"/>
      <c r="F58" s="105"/>
      <c r="G58" s="28"/>
      <c r="H58" s="21"/>
      <c r="I58" s="28"/>
      <c r="J58" s="26"/>
      <c r="K58" s="5"/>
      <c r="L58" s="24"/>
      <c r="M58" s="2"/>
      <c r="N58" s="24"/>
      <c r="O58" s="24"/>
      <c r="P58" s="24"/>
    </row>
    <row r="59" spans="1:16" s="17" customFormat="1" ht="20.25" customHeight="1">
      <c r="A59" s="24">
        <v>6</v>
      </c>
      <c r="B59" s="6"/>
      <c r="C59" s="29"/>
      <c r="D59" s="29"/>
      <c r="E59" s="29"/>
      <c r="F59" s="5"/>
      <c r="G59" s="28"/>
      <c r="H59" s="108"/>
      <c r="I59" s="28"/>
      <c r="J59" s="7"/>
      <c r="K59" s="5"/>
      <c r="L59" s="24"/>
      <c r="M59" s="2"/>
      <c r="N59" s="24"/>
      <c r="O59" s="24"/>
      <c r="P59" s="24"/>
    </row>
    <row r="60" spans="1:16" s="15" customFormat="1" ht="20.25" customHeight="1">
      <c r="A60" s="24">
        <v>15</v>
      </c>
      <c r="B60" s="25"/>
      <c r="C60" s="27"/>
      <c r="D60" s="27"/>
      <c r="E60" s="27"/>
      <c r="F60" s="105"/>
      <c r="G60" s="28"/>
      <c r="H60" s="21"/>
      <c r="I60" s="28"/>
      <c r="J60" s="26"/>
      <c r="K60" s="5"/>
      <c r="L60" s="24"/>
      <c r="M60" s="2"/>
      <c r="N60" s="24"/>
      <c r="O60" s="24"/>
      <c r="P60" s="24"/>
    </row>
    <row r="61" spans="1:16" s="15" customFormat="1" ht="20.25" customHeight="1">
      <c r="A61" s="24">
        <v>7</v>
      </c>
      <c r="B61" s="25"/>
      <c r="C61" s="26"/>
      <c r="D61" s="26"/>
      <c r="E61" s="26"/>
      <c r="F61" s="105"/>
      <c r="G61" s="28"/>
      <c r="H61" s="21"/>
      <c r="I61" s="28"/>
      <c r="J61" s="26"/>
      <c r="K61" s="5"/>
      <c r="L61" s="24"/>
      <c r="M61" s="2"/>
      <c r="N61" s="5"/>
      <c r="O61" s="5"/>
      <c r="P61" s="5"/>
    </row>
    <row r="62" spans="1:16" s="17" customFormat="1" ht="20.25" customHeight="1">
      <c r="A62" s="24">
        <v>16</v>
      </c>
      <c r="B62" s="25"/>
      <c r="C62" s="27"/>
      <c r="D62" s="27"/>
      <c r="E62" s="27"/>
      <c r="F62" s="105"/>
      <c r="G62" s="28"/>
      <c r="H62" s="21"/>
      <c r="I62" s="28"/>
      <c r="J62" s="26"/>
      <c r="K62" s="5"/>
      <c r="L62" s="24"/>
      <c r="M62" s="2"/>
      <c r="N62" s="24"/>
      <c r="O62" s="24"/>
      <c r="P62" s="24"/>
    </row>
    <row r="63" spans="1:16" s="17" customFormat="1" ht="20.25" customHeight="1">
      <c r="A63"/>
      <c r="B63" s="6"/>
      <c r="C63" s="7"/>
      <c r="D63" s="7"/>
      <c r="E63" s="7"/>
      <c r="F63" s="5"/>
      <c r="G63" s="28"/>
      <c r="H63" s="15"/>
      <c r="I63" s="28"/>
      <c r="J63" s="7"/>
      <c r="K63" s="5"/>
      <c r="L63" s="24"/>
      <c r="M63" s="2"/>
      <c r="N63" s="24"/>
      <c r="O63"/>
      <c r="P63"/>
    </row>
    <row r="64" spans="1:16" s="17" customFormat="1" ht="20.25" customHeight="1">
      <c r="A64" s="24"/>
      <c r="B64" s="6"/>
      <c r="C64" s="7"/>
      <c r="D64" s="7"/>
      <c r="E64" s="7"/>
      <c r="F64" s="5"/>
      <c r="G64" s="28"/>
      <c r="H64" s="15"/>
      <c r="I64" s="28"/>
      <c r="J64" s="7"/>
      <c r="K64" s="5"/>
      <c r="L64" s="24"/>
      <c r="M64" s="2"/>
      <c r="N64" s="24"/>
      <c r="O64" s="24"/>
      <c r="P64" s="24"/>
    </row>
    <row r="65" spans="2:14" s="17" customFormat="1" ht="20.25" customHeight="1">
      <c r="B65" s="6"/>
      <c r="C65" s="7"/>
      <c r="D65" s="7"/>
      <c r="E65" s="7"/>
      <c r="F65" s="5"/>
      <c r="G65" s="28"/>
      <c r="H65" s="15"/>
      <c r="I65" s="28"/>
      <c r="J65" s="7"/>
      <c r="K65" s="5"/>
      <c r="L65" s="5"/>
      <c r="M65" s="2"/>
      <c r="N65" s="24"/>
    </row>
    <row r="66" spans="1:16" s="17" customFormat="1" ht="20.25" customHeight="1">
      <c r="A66"/>
      <c r="B66" s="6"/>
      <c r="C66" s="27"/>
      <c r="D66" s="29"/>
      <c r="E66" s="29"/>
      <c r="F66" s="5"/>
      <c r="G66" s="28"/>
      <c r="H66" s="21"/>
      <c r="I66" s="28"/>
      <c r="J66" s="7"/>
      <c r="K66" s="5"/>
      <c r="L66" s="5"/>
      <c r="M66" s="2"/>
      <c r="N66" s="24"/>
      <c r="O66"/>
      <c r="P66"/>
    </row>
    <row r="67" spans="1:16" s="17" customFormat="1" ht="20.25" customHeight="1">
      <c r="A67" s="15"/>
      <c r="B67" s="25"/>
      <c r="C67" s="26"/>
      <c r="D67" s="26"/>
      <c r="E67" s="26"/>
      <c r="F67" s="105"/>
      <c r="G67" s="28"/>
      <c r="H67" s="107"/>
      <c r="I67" s="28"/>
      <c r="J67" s="26"/>
      <c r="K67" s="5"/>
      <c r="L67" s="5"/>
      <c r="M67" s="2"/>
      <c r="N67" s="5"/>
      <c r="O67" s="15"/>
      <c r="P67" s="15"/>
    </row>
    <row r="68" spans="1:16" s="17" customFormat="1" ht="20.25" customHeight="1">
      <c r="A68" s="24">
        <v>22</v>
      </c>
      <c r="B68" s="25"/>
      <c r="C68" s="27"/>
      <c r="D68" s="27"/>
      <c r="E68" s="27"/>
      <c r="F68" s="105"/>
      <c r="G68" s="28"/>
      <c r="H68" s="106"/>
      <c r="I68" s="28"/>
      <c r="J68" s="26"/>
      <c r="K68" s="5"/>
      <c r="L68" s="24"/>
      <c r="M68" s="2"/>
      <c r="N68" s="24"/>
      <c r="O68" s="24"/>
      <c r="P68" s="24"/>
    </row>
    <row r="69" spans="1:16" s="17" customFormat="1" ht="20.25" customHeight="1">
      <c r="A69" s="24"/>
      <c r="B69" s="6"/>
      <c r="C69" s="29"/>
      <c r="D69" s="29"/>
      <c r="E69" s="29"/>
      <c r="F69" s="5"/>
      <c r="G69" s="28"/>
      <c r="H69" s="15"/>
      <c r="I69" s="28"/>
      <c r="J69" s="7"/>
      <c r="K69" s="5"/>
      <c r="L69" s="5"/>
      <c r="M69" s="2"/>
      <c r="N69" s="24"/>
      <c r="O69" s="24"/>
      <c r="P69" s="24"/>
    </row>
    <row r="70" spans="1:16" s="5" customFormat="1" ht="20.25" customHeight="1">
      <c r="A70" s="24"/>
      <c r="B70" s="6"/>
      <c r="C70" s="29"/>
      <c r="D70" s="29"/>
      <c r="E70" s="29"/>
      <c r="G70" s="28"/>
      <c r="H70" s="15"/>
      <c r="I70" s="28"/>
      <c r="J70" s="7"/>
      <c r="M70" s="2"/>
      <c r="N70" s="24"/>
      <c r="O70" s="24"/>
      <c r="P70" s="24"/>
    </row>
    <row r="71" spans="2:16" s="24" customFormat="1" ht="20.25" customHeight="1">
      <c r="B71" s="6"/>
      <c r="C71" s="29"/>
      <c r="D71" s="29"/>
      <c r="E71" s="29"/>
      <c r="F71" s="5"/>
      <c r="G71" s="28"/>
      <c r="H71" s="15"/>
      <c r="I71" s="28"/>
      <c r="J71" s="7"/>
      <c r="K71" s="5"/>
      <c r="L71" s="5"/>
      <c r="M71" s="2"/>
      <c r="N71" s="28"/>
      <c r="O71" s="5"/>
      <c r="P71" s="28"/>
    </row>
    <row r="72" spans="1:16" s="24" customFormat="1" ht="20.25" customHeight="1">
      <c r="A72"/>
      <c r="B72" s="6"/>
      <c r="C72" s="7"/>
      <c r="D72" s="7"/>
      <c r="E72" s="7"/>
      <c r="F72" s="5"/>
      <c r="G72" s="28"/>
      <c r="H72" s="15"/>
      <c r="I72" s="28"/>
      <c r="J72" s="7"/>
      <c r="K72" s="5"/>
      <c r="M72" s="2"/>
      <c r="O72"/>
      <c r="P72"/>
    </row>
    <row r="73" spans="2:13" s="24" customFormat="1" ht="20.25" customHeight="1">
      <c r="B73" s="6"/>
      <c r="C73" s="7"/>
      <c r="D73" s="7"/>
      <c r="E73" s="7"/>
      <c r="F73" s="5"/>
      <c r="G73" s="28"/>
      <c r="H73" s="15"/>
      <c r="I73" s="28"/>
      <c r="J73" s="7"/>
      <c r="K73" s="5"/>
      <c r="M73" s="2"/>
    </row>
    <row r="74" spans="1:16" s="24" customFormat="1" ht="20.25" customHeight="1">
      <c r="A74" s="17"/>
      <c r="B74" s="25"/>
      <c r="C74" s="25"/>
      <c r="D74" s="26"/>
      <c r="E74" s="26"/>
      <c r="F74" s="105"/>
      <c r="G74" s="28"/>
      <c r="H74" s="106"/>
      <c r="I74" s="28"/>
      <c r="J74" s="26"/>
      <c r="K74" s="5"/>
      <c r="M74" s="2"/>
      <c r="O74" s="17"/>
      <c r="P74" s="17"/>
    </row>
    <row r="75" spans="1:13" s="24" customFormat="1" ht="20.25" customHeight="1">
      <c r="A75" s="24">
        <v>10</v>
      </c>
      <c r="B75" s="25"/>
      <c r="C75" s="25"/>
      <c r="D75" s="25"/>
      <c r="E75" s="25"/>
      <c r="F75" s="105"/>
      <c r="G75" s="28"/>
      <c r="H75" s="21"/>
      <c r="I75" s="28"/>
      <c r="J75" s="25"/>
      <c r="K75" s="5"/>
      <c r="M75" s="2"/>
    </row>
    <row r="76" spans="1:13" s="24" customFormat="1" ht="20.25" customHeight="1">
      <c r="A76" s="24">
        <v>1</v>
      </c>
      <c r="B76" s="25"/>
      <c r="C76" s="27"/>
      <c r="D76" s="27"/>
      <c r="E76" s="27"/>
      <c r="F76" s="105"/>
      <c r="G76" s="28"/>
      <c r="H76" s="21"/>
      <c r="I76" s="28"/>
      <c r="J76" s="26"/>
      <c r="K76" s="5"/>
      <c r="M76" s="2"/>
    </row>
    <row r="77" spans="1:16" s="24" customFormat="1" ht="20.25" customHeight="1">
      <c r="A77"/>
      <c r="B77" s="6"/>
      <c r="C77" s="7"/>
      <c r="D77" s="7"/>
      <c r="E77" s="7"/>
      <c r="F77" s="5"/>
      <c r="G77" s="28"/>
      <c r="H77" s="15"/>
      <c r="I77" s="28"/>
      <c r="J77" s="7"/>
      <c r="K77" s="5"/>
      <c r="M77" s="2"/>
      <c r="O77"/>
      <c r="P77"/>
    </row>
    <row r="78" spans="1:13" s="24" customFormat="1" ht="20.25" customHeight="1">
      <c r="A78" s="24">
        <v>21</v>
      </c>
      <c r="B78" s="6"/>
      <c r="C78" s="29"/>
      <c r="D78" s="29"/>
      <c r="E78" s="29"/>
      <c r="F78" s="105"/>
      <c r="G78" s="28"/>
      <c r="H78" s="15"/>
      <c r="I78" s="28"/>
      <c r="J78" s="7"/>
      <c r="K78" s="5"/>
      <c r="M78" s="2"/>
    </row>
    <row r="79" spans="2:13" s="24" customFormat="1" ht="20.25" customHeight="1">
      <c r="B79" s="6"/>
      <c r="C79" s="7"/>
      <c r="D79" s="7"/>
      <c r="E79" s="7"/>
      <c r="F79" s="5"/>
      <c r="G79" s="28"/>
      <c r="H79" s="15"/>
      <c r="I79" s="28"/>
      <c r="J79" s="7"/>
      <c r="K79" s="5"/>
      <c r="M79" s="2"/>
    </row>
    <row r="80" spans="2:13" s="24" customFormat="1" ht="20.25" customHeight="1">
      <c r="B80" s="6"/>
      <c r="C80" s="29"/>
      <c r="D80" s="29"/>
      <c r="E80" s="29"/>
      <c r="F80" s="5"/>
      <c r="G80" s="28"/>
      <c r="H80" s="15"/>
      <c r="I80" s="28"/>
      <c r="J80" s="7"/>
      <c r="K80" s="5"/>
      <c r="L80" s="5"/>
      <c r="M80" s="2"/>
    </row>
    <row r="81" spans="2:13" s="24" customFormat="1" ht="20.25" customHeight="1">
      <c r="B81" s="6"/>
      <c r="C81" s="29"/>
      <c r="D81" s="29"/>
      <c r="E81" s="29"/>
      <c r="F81" s="5"/>
      <c r="G81" s="28"/>
      <c r="H81" s="15"/>
      <c r="I81" s="28"/>
      <c r="J81" s="7"/>
      <c r="K81" s="5"/>
      <c r="L81" s="5"/>
      <c r="M81" s="2"/>
    </row>
    <row r="82" spans="2:13" s="24" customFormat="1" ht="20.25" customHeight="1">
      <c r="B82" s="25"/>
      <c r="C82" s="27"/>
      <c r="D82" s="27"/>
      <c r="E82" s="27"/>
      <c r="F82" s="105"/>
      <c r="G82" s="28"/>
      <c r="H82" s="106"/>
      <c r="I82" s="31"/>
      <c r="J82" s="26"/>
      <c r="K82" s="105"/>
      <c r="M82" s="2"/>
    </row>
    <row r="83" spans="1:16" s="24" customFormat="1" ht="20.25" customHeight="1">
      <c r="A83" s="15">
        <v>1</v>
      </c>
      <c r="B83" s="6"/>
      <c r="C83" s="7"/>
      <c r="D83" s="7"/>
      <c r="E83" s="7"/>
      <c r="F83" s="5"/>
      <c r="G83" s="28"/>
      <c r="H83" s="15"/>
      <c r="I83" s="28"/>
      <c r="J83" s="7"/>
      <c r="K83" s="5"/>
      <c r="L83" s="5"/>
      <c r="M83" s="2"/>
      <c r="N83" s="5"/>
      <c r="O83" s="15"/>
      <c r="P83" s="15"/>
    </row>
    <row r="84" spans="1:16" s="24" customFormat="1" ht="20.25" customHeight="1">
      <c r="A84" s="5"/>
      <c r="B84" s="6"/>
      <c r="C84" s="29"/>
      <c r="D84" s="29"/>
      <c r="E84" s="29"/>
      <c r="F84" s="5"/>
      <c r="G84" s="28"/>
      <c r="H84" s="15"/>
      <c r="I84" s="28"/>
      <c r="J84" s="7"/>
      <c r="K84" s="5"/>
      <c r="L84" s="5"/>
      <c r="M84" s="2"/>
      <c r="N84" s="5"/>
      <c r="O84" s="5"/>
      <c r="P84" s="5"/>
    </row>
    <row r="85" spans="1:16" ht="15">
      <c r="A85" s="5"/>
      <c r="B85" s="6"/>
      <c r="C85" s="29"/>
      <c r="D85" s="29"/>
      <c r="E85" s="29"/>
      <c r="F85" s="5"/>
      <c r="G85" s="28"/>
      <c r="H85" s="15"/>
      <c r="I85" s="28"/>
      <c r="J85" s="7"/>
      <c r="K85" s="5"/>
      <c r="L85" s="5"/>
      <c r="M85" s="2"/>
      <c r="N85" s="5"/>
      <c r="O85" s="5"/>
      <c r="P85" s="5"/>
    </row>
    <row r="86" spans="1:16" s="24" customFormat="1" ht="20.25" customHeight="1">
      <c r="A86" s="17">
        <v>1</v>
      </c>
      <c r="B86" s="25"/>
      <c r="C86" s="26"/>
      <c r="D86" s="26"/>
      <c r="E86" s="26"/>
      <c r="F86" s="105"/>
      <c r="G86" s="28"/>
      <c r="H86" s="106"/>
      <c r="I86" s="28"/>
      <c r="J86" s="26"/>
      <c r="K86" s="5"/>
      <c r="M86" s="2"/>
      <c r="O86" s="17"/>
      <c r="P86" s="17"/>
    </row>
    <row r="87" spans="1:13" s="24" customFormat="1" ht="20.25" customHeight="1">
      <c r="A87" s="24">
        <v>2</v>
      </c>
      <c r="B87" s="25"/>
      <c r="C87" s="27"/>
      <c r="D87" s="27"/>
      <c r="E87" s="27"/>
      <c r="F87" s="105"/>
      <c r="G87" s="28"/>
      <c r="H87" s="21"/>
      <c r="I87" s="28"/>
      <c r="J87" s="26"/>
      <c r="K87" s="5"/>
      <c r="M87" s="2"/>
    </row>
    <row r="88" spans="1:13" s="24" customFormat="1" ht="20.25" customHeight="1">
      <c r="A88" s="24">
        <v>17</v>
      </c>
      <c r="B88" s="25"/>
      <c r="C88" s="27"/>
      <c r="D88" s="27"/>
      <c r="E88" s="27"/>
      <c r="F88" s="105"/>
      <c r="G88" s="28"/>
      <c r="H88" s="106"/>
      <c r="I88" s="28"/>
      <c r="J88" s="26"/>
      <c r="K88" s="5"/>
      <c r="M88" s="2"/>
    </row>
    <row r="89" spans="1:16" s="5" customFormat="1" ht="20.25" customHeight="1">
      <c r="A89" s="17">
        <v>1</v>
      </c>
      <c r="B89" s="25"/>
      <c r="C89" s="26"/>
      <c r="D89" s="26"/>
      <c r="E89" s="26"/>
      <c r="F89" s="105"/>
      <c r="G89" s="28"/>
      <c r="H89" s="106"/>
      <c r="I89" s="28"/>
      <c r="J89" s="26"/>
      <c r="L89" s="24"/>
      <c r="M89" s="2"/>
      <c r="N89" s="24"/>
      <c r="O89" s="17"/>
      <c r="P89" s="17"/>
    </row>
    <row r="90" spans="1:16" s="24" customFormat="1" ht="20.25" customHeight="1">
      <c r="A90" s="17">
        <v>1</v>
      </c>
      <c r="B90" s="25"/>
      <c r="C90" s="26"/>
      <c r="D90" s="26"/>
      <c r="E90" s="26"/>
      <c r="F90" s="105"/>
      <c r="G90" s="28"/>
      <c r="H90" s="106"/>
      <c r="I90" s="28"/>
      <c r="J90" s="26"/>
      <c r="K90" s="5"/>
      <c r="M90" s="2"/>
      <c r="O90" s="17"/>
      <c r="P90" s="17"/>
    </row>
    <row r="91" spans="2:13" s="24" customFormat="1" ht="20.25" customHeight="1">
      <c r="B91" s="25"/>
      <c r="C91" s="7"/>
      <c r="D91" s="27"/>
      <c r="E91" s="27"/>
      <c r="F91" s="105"/>
      <c r="G91" s="28"/>
      <c r="H91" s="15"/>
      <c r="I91" s="28"/>
      <c r="J91" s="26"/>
      <c r="K91" s="105"/>
      <c r="M91" s="2"/>
    </row>
    <row r="92" spans="1:16" s="24" customFormat="1" ht="20.25" customHeight="1">
      <c r="A92" s="17">
        <v>1</v>
      </c>
      <c r="B92" s="25"/>
      <c r="C92" s="26"/>
      <c r="D92" s="26"/>
      <c r="E92" s="26"/>
      <c r="F92" s="105"/>
      <c r="G92" s="28"/>
      <c r="H92" s="106"/>
      <c r="I92" s="28"/>
      <c r="J92" s="26"/>
      <c r="K92" s="5"/>
      <c r="M92" s="2"/>
      <c r="O92" s="17"/>
      <c r="P92" s="17"/>
    </row>
    <row r="93" spans="1:16" s="24" customFormat="1" ht="20.25" customHeight="1">
      <c r="A93" s="17"/>
      <c r="B93" s="25"/>
      <c r="C93" s="25"/>
      <c r="D93" s="26"/>
      <c r="E93" s="26"/>
      <c r="F93" s="105"/>
      <c r="G93" s="28"/>
      <c r="H93" s="106"/>
      <c r="I93" s="28"/>
      <c r="J93" s="26"/>
      <c r="K93" s="5"/>
      <c r="M93" s="2"/>
      <c r="O93" s="17"/>
      <c r="P93" s="17"/>
    </row>
    <row r="94" spans="1:13" s="24" customFormat="1" ht="20.25" customHeight="1">
      <c r="A94" s="24">
        <v>11</v>
      </c>
      <c r="B94" s="25"/>
      <c r="C94" s="25"/>
      <c r="D94" s="25"/>
      <c r="E94" s="25"/>
      <c r="F94" s="105"/>
      <c r="G94" s="28"/>
      <c r="H94" s="21"/>
      <c r="I94" s="28"/>
      <c r="J94" s="25"/>
      <c r="K94" s="5"/>
      <c r="M94" s="2"/>
    </row>
    <row r="95" spans="1:16" ht="15">
      <c r="A95" s="24"/>
      <c r="B95" s="25"/>
      <c r="C95" s="26"/>
      <c r="D95" s="26"/>
      <c r="E95" s="26"/>
      <c r="F95" s="105"/>
      <c r="G95" s="28"/>
      <c r="H95" s="15"/>
      <c r="I95" s="28"/>
      <c r="J95" s="26"/>
      <c r="K95" s="5"/>
      <c r="L95" s="24"/>
      <c r="M95" s="2"/>
      <c r="N95" s="24"/>
      <c r="O95" s="24"/>
      <c r="P95" s="24"/>
    </row>
    <row r="96" spans="2:13" s="24" customFormat="1" ht="20.25" customHeight="1">
      <c r="B96" s="6"/>
      <c r="C96" s="27"/>
      <c r="D96" s="29"/>
      <c r="E96" s="29"/>
      <c r="F96" s="5"/>
      <c r="G96" s="28"/>
      <c r="H96" s="15"/>
      <c r="I96" s="28"/>
      <c r="J96" s="7"/>
      <c r="K96" s="5"/>
      <c r="L96" s="5"/>
      <c r="M96" s="2"/>
    </row>
    <row r="97" spans="1:13" s="24" customFormat="1" ht="20.25" customHeight="1">
      <c r="A97" s="24">
        <v>18</v>
      </c>
      <c r="B97" s="25"/>
      <c r="C97" s="27"/>
      <c r="D97" s="27"/>
      <c r="E97" s="27"/>
      <c r="F97" s="105"/>
      <c r="G97" s="28"/>
      <c r="H97" s="106"/>
      <c r="I97" s="28"/>
      <c r="J97" s="26"/>
      <c r="K97" s="5"/>
      <c r="M97" s="2"/>
    </row>
    <row r="98" spans="1:13" s="24" customFormat="1" ht="20.25" customHeight="1">
      <c r="A98" s="24">
        <v>3</v>
      </c>
      <c r="B98" s="25"/>
      <c r="C98" s="27"/>
      <c r="D98" s="27"/>
      <c r="E98" s="27"/>
      <c r="F98" s="105"/>
      <c r="G98" s="28"/>
      <c r="H98" s="21"/>
      <c r="I98" s="28"/>
      <c r="J98" s="26"/>
      <c r="K98" s="5"/>
      <c r="M98" s="2"/>
    </row>
    <row r="99" spans="1:16" s="24" customFormat="1" ht="20.25" customHeight="1">
      <c r="A99"/>
      <c r="B99" s="6"/>
      <c r="C99" s="7"/>
      <c r="D99" s="7"/>
      <c r="E99" s="7"/>
      <c r="F99" s="5"/>
      <c r="G99" s="28"/>
      <c r="H99" s="15"/>
      <c r="I99" s="28"/>
      <c r="J99" s="7"/>
      <c r="K99" s="5"/>
      <c r="M99" s="2"/>
      <c r="O99"/>
      <c r="P99"/>
    </row>
    <row r="100" spans="1:13" s="24" customFormat="1" ht="15">
      <c r="A100" s="24">
        <v>24</v>
      </c>
      <c r="B100" s="25"/>
      <c r="C100" s="27"/>
      <c r="D100" s="27"/>
      <c r="E100" s="27"/>
      <c r="F100" s="105"/>
      <c r="G100" s="28"/>
      <c r="H100" s="106"/>
      <c r="I100" s="28"/>
      <c r="J100" s="26"/>
      <c r="K100" s="105"/>
      <c r="M100" s="2"/>
    </row>
    <row r="101" spans="2:13" s="24" customFormat="1" ht="15">
      <c r="B101" s="25"/>
      <c r="C101" s="7"/>
      <c r="D101" s="27"/>
      <c r="E101" s="27"/>
      <c r="F101" s="105"/>
      <c r="G101" s="28"/>
      <c r="H101" s="15"/>
      <c r="I101" s="28"/>
      <c r="J101" s="26"/>
      <c r="K101" s="105"/>
      <c r="M101" s="2"/>
    </row>
    <row r="102" spans="1:16" s="24" customFormat="1" ht="15">
      <c r="A102" s="15">
        <v>1</v>
      </c>
      <c r="B102" s="6"/>
      <c r="C102" s="7"/>
      <c r="D102" s="7"/>
      <c r="E102" s="7"/>
      <c r="F102" s="5"/>
      <c r="G102" s="28"/>
      <c r="H102" s="15"/>
      <c r="I102" s="28"/>
      <c r="J102" s="7"/>
      <c r="K102" s="5"/>
      <c r="L102" s="5"/>
      <c r="M102" s="2"/>
      <c r="N102" s="5"/>
      <c r="O102" s="15"/>
      <c r="P102" s="15"/>
    </row>
    <row r="103" spans="1:13" s="24" customFormat="1" ht="20.25" customHeight="1">
      <c r="A103" s="24">
        <v>23</v>
      </c>
      <c r="B103" s="25"/>
      <c r="C103" s="27"/>
      <c r="D103" s="27"/>
      <c r="E103" s="27"/>
      <c r="F103" s="105"/>
      <c r="G103" s="28"/>
      <c r="H103" s="15"/>
      <c r="I103" s="28"/>
      <c r="J103" s="26"/>
      <c r="K103" s="5"/>
      <c r="M103" s="2"/>
    </row>
    <row r="104" spans="1:16" s="24" customFormat="1" ht="20.25" customHeight="1">
      <c r="A104"/>
      <c r="B104" s="25"/>
      <c r="C104" s="26"/>
      <c r="D104" s="26"/>
      <c r="E104" s="26"/>
      <c r="F104" s="105"/>
      <c r="G104" s="28"/>
      <c r="H104" s="15"/>
      <c r="I104" s="28"/>
      <c r="J104" s="26"/>
      <c r="K104" s="5"/>
      <c r="M104" s="2"/>
      <c r="O104"/>
      <c r="P104"/>
    </row>
    <row r="105" spans="2:14" s="24" customFormat="1" ht="20.25" customHeight="1">
      <c r="B105" s="6"/>
      <c r="C105" s="27"/>
      <c r="D105" s="7"/>
      <c r="E105" s="7"/>
      <c r="F105" s="5"/>
      <c r="G105" s="28"/>
      <c r="H105" s="15"/>
      <c r="I105" s="28"/>
      <c r="J105" s="7"/>
      <c r="K105" s="5"/>
      <c r="M105" s="2"/>
      <c r="N105" s="9"/>
    </row>
    <row r="106" spans="1:16" s="24" customFormat="1" ht="15">
      <c r="A106" s="5">
        <v>1</v>
      </c>
      <c r="B106" s="6"/>
      <c r="C106" s="7"/>
      <c r="D106" s="7"/>
      <c r="E106" s="7"/>
      <c r="F106" s="5"/>
      <c r="G106" s="28"/>
      <c r="H106" s="15"/>
      <c r="I106" s="28"/>
      <c r="J106" s="7"/>
      <c r="K106" s="5"/>
      <c r="L106" s="5"/>
      <c r="M106" s="2"/>
      <c r="N106" s="5"/>
      <c r="O106" s="8"/>
      <c r="P106" s="5"/>
    </row>
    <row r="107" spans="1:16" s="24" customFormat="1" ht="20.25" customHeight="1">
      <c r="A107"/>
      <c r="F107" s="30"/>
      <c r="G107" s="101"/>
      <c r="H107" s="106"/>
      <c r="I107" s="101"/>
      <c r="K107" s="30"/>
      <c r="M107" s="2"/>
      <c r="O107"/>
      <c r="P107"/>
    </row>
    <row r="108" spans="1:16" s="24" customFormat="1" ht="20.25" customHeight="1">
      <c r="A108"/>
      <c r="F108" s="30"/>
      <c r="G108" s="101"/>
      <c r="H108" s="109"/>
      <c r="I108" s="101"/>
      <c r="K108" s="30"/>
      <c r="M108" s="2"/>
      <c r="O108"/>
      <c r="P108"/>
    </row>
    <row r="109" spans="1:16" s="24" customFormat="1" ht="20.25" customHeight="1">
      <c r="A109"/>
      <c r="F109" s="30"/>
      <c r="G109" s="101"/>
      <c r="H109" s="109"/>
      <c r="I109" s="101"/>
      <c r="K109" s="30"/>
      <c r="M109" s="2"/>
      <c r="O109"/>
      <c r="P109"/>
    </row>
    <row r="110" spans="1:16" s="5" customFormat="1" ht="20.25" customHeight="1">
      <c r="A110"/>
      <c r="B110"/>
      <c r="C110"/>
      <c r="D110"/>
      <c r="E110"/>
      <c r="F110" s="100"/>
      <c r="G110" s="100"/>
      <c r="H110" s="106"/>
      <c r="I110" s="100"/>
      <c r="J110"/>
      <c r="K110" s="100"/>
      <c r="L110"/>
      <c r="M110" s="2"/>
      <c r="N110"/>
      <c r="O110"/>
      <c r="P110"/>
    </row>
    <row r="111" spans="1:16" s="5" customFormat="1" ht="20.25" customHeight="1">
      <c r="A111"/>
      <c r="B111"/>
      <c r="C111"/>
      <c r="D111"/>
      <c r="E111"/>
      <c r="F111" s="100"/>
      <c r="G111" s="100"/>
      <c r="H111" s="106"/>
      <c r="I111" s="100"/>
      <c r="J111"/>
      <c r="K111" s="100"/>
      <c r="L111"/>
      <c r="M111" s="2"/>
      <c r="N111"/>
      <c r="O111"/>
      <c r="P111"/>
    </row>
    <row r="112" spans="1:16" s="24" customFormat="1" ht="20.25" customHeight="1">
      <c r="A112"/>
      <c r="B112"/>
      <c r="C112"/>
      <c r="D112"/>
      <c r="E112"/>
      <c r="F112" s="100"/>
      <c r="G112" s="100"/>
      <c r="H112" s="106"/>
      <c r="I112" s="100"/>
      <c r="J112"/>
      <c r="K112" s="100"/>
      <c r="L112"/>
      <c r="M112" s="2"/>
      <c r="N112"/>
      <c r="O112"/>
      <c r="P112"/>
    </row>
    <row r="113" spans="6:13" s="24" customFormat="1" ht="20.25" customHeight="1">
      <c r="F113" s="30"/>
      <c r="G113" s="30"/>
      <c r="H113" s="106"/>
      <c r="I113" s="30"/>
      <c r="K113" s="30"/>
      <c r="M113" s="2"/>
    </row>
    <row r="114" spans="6:13" s="24" customFormat="1" ht="20.25" customHeight="1">
      <c r="F114" s="30"/>
      <c r="G114" s="30"/>
      <c r="H114" s="106"/>
      <c r="I114" s="30"/>
      <c r="K114" s="30"/>
      <c r="M114" s="2"/>
    </row>
    <row r="115" spans="6:13" s="24" customFormat="1" ht="20.25" customHeight="1">
      <c r="F115" s="30"/>
      <c r="G115" s="30"/>
      <c r="H115" s="106"/>
      <c r="I115" s="30"/>
      <c r="K115" s="30"/>
      <c r="M115" s="17"/>
    </row>
    <row r="116" spans="1:16" ht="20.25" customHeight="1">
      <c r="A116" s="24"/>
      <c r="B116" s="24"/>
      <c r="C116" s="24"/>
      <c r="D116" s="24"/>
      <c r="E116" s="24"/>
      <c r="F116" s="30"/>
      <c r="G116" s="30"/>
      <c r="I116" s="30"/>
      <c r="J116" s="24"/>
      <c r="K116" s="30"/>
      <c r="L116" s="24"/>
      <c r="N116" s="24"/>
      <c r="O116" s="24"/>
      <c r="P116" s="24"/>
    </row>
  </sheetData>
  <mergeCells count="5">
    <mergeCell ref="B30:K32"/>
    <mergeCell ref="D1:F1"/>
    <mergeCell ref="D2:I2"/>
    <mergeCell ref="D3:I3"/>
    <mergeCell ref="D4:I4"/>
  </mergeCells>
  <printOptions horizontalCentered="1"/>
  <pageMargins left="0.71" right="0.75" top="1" bottom="0.66" header="0.25" footer="0.38"/>
  <pageSetup horizontalDpi="600" verticalDpi="600" orientation="landscape" scale="55" r:id="rId1"/>
  <headerFooter alignWithMargins="0">
    <oddHeader>&amp;R&amp;"Arial,Bold"&amp;14
</oddHeader>
    <oddFooter>&amp;R&amp;D &amp;T</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R125"/>
  <sheetViews>
    <sheetView view="pageBreakPreview" zoomScale="75" zoomScaleNormal="75" zoomScaleSheetLayoutView="75" workbookViewId="0" topLeftCell="D5">
      <selection activeCell="B18" sqref="B18:K18"/>
    </sheetView>
  </sheetViews>
  <sheetFormatPr defaultColWidth="9.140625" defaultRowHeight="12.75"/>
  <cols>
    <col min="1" max="1" width="3.140625" style="0" bestFit="1" customWidth="1"/>
    <col min="2" max="2" width="27.57421875" style="0" customWidth="1"/>
    <col min="3" max="3" width="16.421875" style="0" customWidth="1"/>
    <col min="4" max="4" width="23.00390625" style="0" customWidth="1"/>
    <col min="5" max="5" width="41.28125" style="0" customWidth="1"/>
    <col min="6" max="6" width="10.28125" style="0" customWidth="1"/>
    <col min="7" max="7" width="14.421875" style="0" bestFit="1" customWidth="1"/>
    <col min="8" max="8" width="6.28125" style="0" bestFit="1" customWidth="1"/>
    <col min="9" max="9" width="21.28125" style="0" customWidth="1"/>
    <col min="10" max="10" width="43.140625" style="0" bestFit="1" customWidth="1"/>
    <col min="11" max="11" width="9.8515625" style="0" bestFit="1" customWidth="1"/>
    <col min="13" max="13" width="9.421875" style="0" bestFit="1" customWidth="1"/>
    <col min="14" max="16" width="11.7109375" style="0" bestFit="1" customWidth="1"/>
  </cols>
  <sheetData>
    <row r="1" spans="4:6" ht="12.75">
      <c r="D1" s="158"/>
      <c r="E1" s="158"/>
      <c r="F1" s="158"/>
    </row>
    <row r="2" spans="4:9" ht="18">
      <c r="D2" s="159" t="s">
        <v>212</v>
      </c>
      <c r="E2" s="159"/>
      <c r="F2" s="159"/>
      <c r="G2" s="159"/>
      <c r="H2" s="159"/>
      <c r="I2" s="159"/>
    </row>
    <row r="3" spans="4:10" ht="18">
      <c r="D3" s="159" t="s">
        <v>213</v>
      </c>
      <c r="E3" s="159"/>
      <c r="F3" s="159"/>
      <c r="G3" s="159"/>
      <c r="H3" s="159"/>
      <c r="I3" s="159"/>
      <c r="J3" s="32" t="s">
        <v>214</v>
      </c>
    </row>
    <row r="4" spans="4:10" ht="18">
      <c r="D4" s="160">
        <v>40246</v>
      </c>
      <c r="E4" s="160"/>
      <c r="F4" s="160"/>
      <c r="G4" s="160"/>
      <c r="H4" s="160"/>
      <c r="I4" s="160"/>
      <c r="J4" s="34" t="s">
        <v>249</v>
      </c>
    </row>
    <row r="5" spans="5:9" ht="18">
      <c r="E5" s="23"/>
      <c r="F5" s="23"/>
      <c r="G5" s="23"/>
      <c r="H5" s="23"/>
      <c r="I5" s="23"/>
    </row>
    <row r="6" spans="5:9" ht="18">
      <c r="E6" s="23"/>
      <c r="F6" s="23"/>
      <c r="G6" s="23"/>
      <c r="H6" s="23"/>
      <c r="I6" s="23"/>
    </row>
    <row r="7" spans="2:70" s="1" customFormat="1" ht="35.25" customHeight="1">
      <c r="B7" s="10" t="s">
        <v>7</v>
      </c>
      <c r="C7" s="10" t="s">
        <v>8</v>
      </c>
      <c r="D7" s="10" t="s">
        <v>9</v>
      </c>
      <c r="E7" s="11" t="s">
        <v>19</v>
      </c>
      <c r="F7" s="10" t="s">
        <v>10</v>
      </c>
      <c r="G7" s="12" t="s">
        <v>11</v>
      </c>
      <c r="H7" s="12" t="s">
        <v>12</v>
      </c>
      <c r="I7" s="12" t="s">
        <v>13</v>
      </c>
      <c r="J7" s="10" t="s">
        <v>15</v>
      </c>
      <c r="K7" s="10" t="s">
        <v>10</v>
      </c>
      <c r="L7" s="3"/>
      <c r="M7" s="2" t="s">
        <v>14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2:16" s="45" customFormat="1" ht="20.25" customHeight="1">
      <c r="B8" s="48" t="s">
        <v>244</v>
      </c>
      <c r="C8" s="49" t="s">
        <v>246</v>
      </c>
      <c r="D8" s="49" t="s">
        <v>245</v>
      </c>
      <c r="E8" s="49" t="s">
        <v>247</v>
      </c>
      <c r="F8" s="49" t="s">
        <v>235</v>
      </c>
      <c r="G8" s="50">
        <v>40203</v>
      </c>
      <c r="H8" s="51"/>
      <c r="I8" s="50">
        <v>40214</v>
      </c>
      <c r="J8" s="52" t="s">
        <v>248</v>
      </c>
      <c r="K8" s="53" t="s">
        <v>151</v>
      </c>
      <c r="L8" s="4"/>
      <c r="M8" s="54">
        <f aca="true" t="shared" si="0" ref="M8:M70">DATEDIF(G8,I8,"D")</f>
        <v>11</v>
      </c>
      <c r="N8"/>
      <c r="O8"/>
      <c r="P8"/>
    </row>
    <row r="9" spans="2:16" s="45" customFormat="1" ht="20.25" customHeight="1">
      <c r="B9" s="48" t="s">
        <v>48</v>
      </c>
      <c r="C9" s="52" t="s">
        <v>116</v>
      </c>
      <c r="D9" s="52" t="s">
        <v>117</v>
      </c>
      <c r="E9" s="52" t="s">
        <v>115</v>
      </c>
      <c r="F9" s="52" t="s">
        <v>114</v>
      </c>
      <c r="G9" s="50">
        <v>40029</v>
      </c>
      <c r="H9" s="55"/>
      <c r="I9" s="50">
        <v>40119</v>
      </c>
      <c r="J9" s="52" t="s">
        <v>118</v>
      </c>
      <c r="K9" s="56" t="s">
        <v>6</v>
      </c>
      <c r="L9" s="4"/>
      <c r="M9" s="54">
        <f t="shared" si="0"/>
        <v>90</v>
      </c>
      <c r="N9"/>
      <c r="O9"/>
      <c r="P9"/>
    </row>
    <row r="10" spans="1:16" s="46" customFormat="1" ht="20.25" customHeight="1">
      <c r="A10" s="47"/>
      <c r="B10" s="14" t="s">
        <v>44</v>
      </c>
      <c r="C10" s="13" t="s">
        <v>255</v>
      </c>
      <c r="D10" s="13" t="s">
        <v>256</v>
      </c>
      <c r="E10" s="13" t="s">
        <v>257</v>
      </c>
      <c r="F10" s="13" t="s">
        <v>258</v>
      </c>
      <c r="G10" s="16">
        <v>40210</v>
      </c>
      <c r="H10" s="21"/>
      <c r="I10" s="16">
        <v>40299</v>
      </c>
      <c r="J10" s="13" t="s">
        <v>259</v>
      </c>
      <c r="K10" s="13" t="s">
        <v>235</v>
      </c>
      <c r="L10" s="17"/>
      <c r="M10" s="2" t="e">
        <f>DATEDIF(#REF!,#REF!,"D")</f>
        <v>#REF!</v>
      </c>
      <c r="N10" s="4"/>
      <c r="O10" s="4"/>
      <c r="P10"/>
    </row>
    <row r="11" spans="1:16" s="46" customFormat="1" ht="20.25" customHeight="1">
      <c r="A11" s="45"/>
      <c r="B11" s="48" t="s">
        <v>48</v>
      </c>
      <c r="C11" s="48" t="s">
        <v>129</v>
      </c>
      <c r="D11" s="52" t="s">
        <v>130</v>
      </c>
      <c r="E11" s="52" t="s">
        <v>96</v>
      </c>
      <c r="F11" s="52" t="s">
        <v>49</v>
      </c>
      <c r="G11" s="50">
        <v>40034</v>
      </c>
      <c r="H11" s="55"/>
      <c r="I11" s="50">
        <v>40122</v>
      </c>
      <c r="J11" s="52" t="s">
        <v>135</v>
      </c>
      <c r="K11" s="56" t="s">
        <v>134</v>
      </c>
      <c r="L11" s="4"/>
      <c r="M11" s="54">
        <f t="shared" si="0"/>
        <v>88</v>
      </c>
      <c r="N11"/>
      <c r="O11"/>
      <c r="P11"/>
    </row>
    <row r="12" spans="1:16" s="17" customFormat="1" ht="20.25" customHeight="1">
      <c r="A12" s="17">
        <v>1</v>
      </c>
      <c r="B12" s="48" t="s">
        <v>48</v>
      </c>
      <c r="C12" s="48" t="s">
        <v>129</v>
      </c>
      <c r="D12" s="48" t="s">
        <v>130</v>
      </c>
      <c r="E12" s="48" t="s">
        <v>96</v>
      </c>
      <c r="F12" s="48" t="s">
        <v>49</v>
      </c>
      <c r="G12" s="50">
        <v>40123</v>
      </c>
      <c r="H12" s="57" t="s">
        <v>34</v>
      </c>
      <c r="I12" s="50">
        <v>40212</v>
      </c>
      <c r="J12" s="48" t="s">
        <v>135</v>
      </c>
      <c r="K12" s="58" t="s">
        <v>134</v>
      </c>
      <c r="L12" s="4"/>
      <c r="M12" s="54">
        <f t="shared" si="0"/>
        <v>89</v>
      </c>
      <c r="N12"/>
      <c r="O12"/>
      <c r="P12"/>
    </row>
    <row r="13" spans="1:16" s="17" customFormat="1" ht="20.25" customHeight="1">
      <c r="A13" s="17">
        <v>22</v>
      </c>
      <c r="B13" s="48" t="s">
        <v>31</v>
      </c>
      <c r="C13" s="52" t="s">
        <v>32</v>
      </c>
      <c r="D13" s="52" t="s">
        <v>33</v>
      </c>
      <c r="E13" s="52" t="s">
        <v>28</v>
      </c>
      <c r="F13" s="52" t="s">
        <v>26</v>
      </c>
      <c r="G13" s="50">
        <v>39839</v>
      </c>
      <c r="H13" s="59"/>
      <c r="I13" s="50">
        <v>39928</v>
      </c>
      <c r="J13" s="52" t="s">
        <v>30</v>
      </c>
      <c r="K13" s="56" t="s">
        <v>29</v>
      </c>
      <c r="L13" s="4"/>
      <c r="M13" s="54">
        <f t="shared" si="0"/>
        <v>89</v>
      </c>
      <c r="N13"/>
      <c r="O13"/>
      <c r="P13"/>
    </row>
    <row r="14" spans="2:16" s="45" customFormat="1" ht="20.25" customHeight="1">
      <c r="B14" s="48" t="s">
        <v>31</v>
      </c>
      <c r="C14" s="52" t="s">
        <v>32</v>
      </c>
      <c r="D14" s="52" t="s">
        <v>33</v>
      </c>
      <c r="E14" s="52" t="s">
        <v>28</v>
      </c>
      <c r="F14" s="52" t="s">
        <v>26</v>
      </c>
      <c r="G14" s="50">
        <v>40022</v>
      </c>
      <c r="H14" s="59"/>
      <c r="I14" s="50">
        <v>40112</v>
      </c>
      <c r="J14" s="52" t="s">
        <v>30</v>
      </c>
      <c r="K14" s="56" t="s">
        <v>29</v>
      </c>
      <c r="L14" s="51"/>
      <c r="M14" s="54">
        <f t="shared" si="0"/>
        <v>90</v>
      </c>
      <c r="N14"/>
      <c r="O14"/>
      <c r="P14" s="17"/>
    </row>
    <row r="15" spans="2:16" s="45" customFormat="1" ht="20.25" customHeight="1">
      <c r="B15" s="48" t="s">
        <v>31</v>
      </c>
      <c r="C15" s="49" t="s">
        <v>32</v>
      </c>
      <c r="D15" s="49" t="s">
        <v>33</v>
      </c>
      <c r="E15" s="49" t="s">
        <v>28</v>
      </c>
      <c r="F15" s="52" t="s">
        <v>26</v>
      </c>
      <c r="G15" s="50">
        <v>40114</v>
      </c>
      <c r="H15" s="59"/>
      <c r="I15" s="50">
        <v>40172</v>
      </c>
      <c r="J15" s="52" t="s">
        <v>30</v>
      </c>
      <c r="K15" s="56" t="s">
        <v>29</v>
      </c>
      <c r="L15" s="4"/>
      <c r="M15" s="54">
        <f t="shared" si="0"/>
        <v>58</v>
      </c>
      <c r="N15" s="17"/>
      <c r="O15" s="17"/>
      <c r="P15" s="17"/>
    </row>
    <row r="16" spans="2:16" ht="16.5">
      <c r="B16" s="72" t="s">
        <v>86</v>
      </c>
      <c r="C16" s="73" t="s">
        <v>92</v>
      </c>
      <c r="D16" s="73" t="s">
        <v>87</v>
      </c>
      <c r="E16" s="73" t="s">
        <v>88</v>
      </c>
      <c r="F16" s="73" t="s">
        <v>89</v>
      </c>
      <c r="G16" s="74">
        <v>40035</v>
      </c>
      <c r="H16" s="75"/>
      <c r="I16" s="74">
        <v>40125</v>
      </c>
      <c r="J16" s="73" t="s">
        <v>90</v>
      </c>
      <c r="K16" s="73" t="s">
        <v>91</v>
      </c>
      <c r="L16" s="4"/>
      <c r="M16" s="54">
        <f t="shared" si="0"/>
        <v>90</v>
      </c>
      <c r="N16" s="17"/>
      <c r="O16" s="17"/>
      <c r="P16" s="4"/>
    </row>
    <row r="17" spans="1:15" s="15" customFormat="1" ht="20.25" customHeight="1">
      <c r="A17" s="17"/>
      <c r="B17" s="68" t="s">
        <v>86</v>
      </c>
      <c r="C17" s="69" t="s">
        <v>92</v>
      </c>
      <c r="D17" s="69" t="s">
        <v>87</v>
      </c>
      <c r="E17" s="69" t="s">
        <v>88</v>
      </c>
      <c r="F17" s="66" t="s">
        <v>89</v>
      </c>
      <c r="G17" s="65">
        <v>40127</v>
      </c>
      <c r="H17" s="70" t="s">
        <v>34</v>
      </c>
      <c r="I17" s="65">
        <v>40217</v>
      </c>
      <c r="J17" s="66" t="s">
        <v>90</v>
      </c>
      <c r="K17" s="66" t="s">
        <v>91</v>
      </c>
      <c r="L17" s="70"/>
      <c r="M17" s="67">
        <f t="shared" si="0"/>
        <v>90</v>
      </c>
      <c r="N17" s="4"/>
      <c r="O17" s="4"/>
    </row>
    <row r="18" spans="2:16" ht="20.25" customHeight="1">
      <c r="B18" s="35" t="s">
        <v>86</v>
      </c>
      <c r="C18" s="36" t="s">
        <v>92</v>
      </c>
      <c r="D18" s="36" t="s">
        <v>87</v>
      </c>
      <c r="E18" s="36" t="s">
        <v>88</v>
      </c>
      <c r="F18" s="37" t="s">
        <v>89</v>
      </c>
      <c r="G18" s="38">
        <v>40219</v>
      </c>
      <c r="H18" s="71" t="s">
        <v>34</v>
      </c>
      <c r="I18" s="38">
        <v>40307</v>
      </c>
      <c r="J18" s="37" t="s">
        <v>90</v>
      </c>
      <c r="K18" s="37" t="s">
        <v>91</v>
      </c>
      <c r="L18" s="39"/>
      <c r="M18" s="40">
        <f t="shared" si="0"/>
        <v>88</v>
      </c>
      <c r="N18" s="15"/>
      <c r="O18" s="15"/>
      <c r="P18" s="4"/>
    </row>
    <row r="19" spans="2:16" s="33" customFormat="1" ht="20.25" customHeight="1">
      <c r="B19" s="48" t="s">
        <v>48</v>
      </c>
      <c r="C19" s="48" t="s">
        <v>52</v>
      </c>
      <c r="D19" s="52" t="s">
        <v>131</v>
      </c>
      <c r="E19" s="52" t="s">
        <v>96</v>
      </c>
      <c r="F19" s="52" t="s">
        <v>49</v>
      </c>
      <c r="G19" s="50">
        <v>40034</v>
      </c>
      <c r="H19" s="55"/>
      <c r="I19" s="50">
        <v>40122</v>
      </c>
      <c r="J19" s="52" t="s">
        <v>135</v>
      </c>
      <c r="K19" s="56" t="s">
        <v>134</v>
      </c>
      <c r="L19" s="4"/>
      <c r="M19" s="54">
        <f t="shared" si="0"/>
        <v>88</v>
      </c>
      <c r="N19" s="4"/>
      <c r="O19" s="4"/>
      <c r="P19" s="51"/>
    </row>
    <row r="20" spans="1:16" s="33" customFormat="1" ht="20.25" customHeight="1">
      <c r="A20" s="39"/>
      <c r="B20" s="48" t="s">
        <v>48</v>
      </c>
      <c r="C20" s="48" t="s">
        <v>52</v>
      </c>
      <c r="D20" s="48" t="s">
        <v>131</v>
      </c>
      <c r="E20" s="48" t="s">
        <v>96</v>
      </c>
      <c r="F20" s="48" t="s">
        <v>49</v>
      </c>
      <c r="G20" s="50">
        <v>40123</v>
      </c>
      <c r="H20" s="57" t="s">
        <v>34</v>
      </c>
      <c r="I20" s="50">
        <v>40212</v>
      </c>
      <c r="J20" s="48" t="s">
        <v>135</v>
      </c>
      <c r="K20" s="58" t="s">
        <v>134</v>
      </c>
      <c r="L20" s="4"/>
      <c r="M20" s="54">
        <f t="shared" si="0"/>
        <v>89</v>
      </c>
      <c r="N20" s="51"/>
      <c r="O20" s="51"/>
      <c r="P20"/>
    </row>
    <row r="21" spans="2:16" s="33" customFormat="1" ht="20.25" customHeight="1">
      <c r="B21" s="58" t="s">
        <v>57</v>
      </c>
      <c r="C21" s="56" t="s">
        <v>58</v>
      </c>
      <c r="D21" s="56" t="s">
        <v>59</v>
      </c>
      <c r="E21" s="56" t="s">
        <v>93</v>
      </c>
      <c r="F21" s="56" t="s">
        <v>60</v>
      </c>
      <c r="G21" s="50">
        <v>40049</v>
      </c>
      <c r="H21" s="51"/>
      <c r="I21" s="50">
        <v>40138</v>
      </c>
      <c r="J21" s="56" t="s">
        <v>97</v>
      </c>
      <c r="K21" s="56" t="s">
        <v>61</v>
      </c>
      <c r="L21" s="51"/>
      <c r="M21" s="54">
        <f t="shared" si="0"/>
        <v>89</v>
      </c>
      <c r="N21"/>
      <c r="O21"/>
      <c r="P21" s="4"/>
    </row>
    <row r="22" spans="2:15" s="33" customFormat="1" ht="20.25" customHeight="1">
      <c r="B22" s="58" t="s">
        <v>57</v>
      </c>
      <c r="C22" s="53" t="s">
        <v>58</v>
      </c>
      <c r="D22" s="53" t="s">
        <v>59</v>
      </c>
      <c r="E22" s="53" t="s">
        <v>196</v>
      </c>
      <c r="F22" s="56" t="s">
        <v>60</v>
      </c>
      <c r="G22" s="50">
        <v>40140</v>
      </c>
      <c r="H22" s="51"/>
      <c r="I22" s="50">
        <v>40230</v>
      </c>
      <c r="J22" s="56" t="s">
        <v>97</v>
      </c>
      <c r="K22" s="56" t="s">
        <v>61</v>
      </c>
      <c r="L22" s="51"/>
      <c r="M22" s="54">
        <f t="shared" si="0"/>
        <v>90</v>
      </c>
      <c r="N22" s="4"/>
      <c r="O22" s="4"/>
    </row>
    <row r="23" spans="2:16" s="33" customFormat="1" ht="20.25" customHeight="1">
      <c r="B23" s="35" t="s">
        <v>57</v>
      </c>
      <c r="C23" s="36" t="s">
        <v>58</v>
      </c>
      <c r="D23" s="36" t="s">
        <v>59</v>
      </c>
      <c r="E23" s="36" t="s">
        <v>196</v>
      </c>
      <c r="F23" s="37" t="s">
        <v>60</v>
      </c>
      <c r="G23" s="38">
        <v>40231</v>
      </c>
      <c r="H23" s="39" t="s">
        <v>34</v>
      </c>
      <c r="I23" s="38">
        <v>40253</v>
      </c>
      <c r="J23" s="37" t="s">
        <v>97</v>
      </c>
      <c r="K23" s="37" t="s">
        <v>61</v>
      </c>
      <c r="L23" s="39"/>
      <c r="M23" s="54">
        <f t="shared" si="0"/>
        <v>22</v>
      </c>
      <c r="P23" s="4"/>
    </row>
    <row r="24" spans="2:16" ht="20.25">
      <c r="B24" s="48" t="s">
        <v>48</v>
      </c>
      <c r="C24" s="49" t="s">
        <v>129</v>
      </c>
      <c r="D24" s="49" t="s">
        <v>164</v>
      </c>
      <c r="E24" s="49" t="s">
        <v>115</v>
      </c>
      <c r="F24" s="49" t="s">
        <v>114</v>
      </c>
      <c r="G24" s="50">
        <v>40099</v>
      </c>
      <c r="H24" s="57"/>
      <c r="I24" s="50">
        <v>40189</v>
      </c>
      <c r="J24" s="52" t="s">
        <v>176</v>
      </c>
      <c r="K24" s="53" t="s">
        <v>6</v>
      </c>
      <c r="L24" s="4"/>
      <c r="M24" s="54">
        <f t="shared" si="0"/>
        <v>90</v>
      </c>
      <c r="N24" s="4"/>
      <c r="O24" s="4"/>
      <c r="P24" s="51"/>
    </row>
    <row r="25" spans="2:16" ht="15">
      <c r="B25" s="58" t="s">
        <v>56</v>
      </c>
      <c r="C25" s="56" t="s">
        <v>52</v>
      </c>
      <c r="D25" s="56" t="s">
        <v>53</v>
      </c>
      <c r="E25" s="56" t="s">
        <v>54</v>
      </c>
      <c r="F25" s="56" t="s">
        <v>29</v>
      </c>
      <c r="G25" s="50">
        <v>39979</v>
      </c>
      <c r="H25" s="51"/>
      <c r="I25" s="50">
        <v>40014</v>
      </c>
      <c r="J25" s="56" t="s">
        <v>55</v>
      </c>
      <c r="K25" s="56" t="s">
        <v>6</v>
      </c>
      <c r="L25" s="4"/>
      <c r="M25" s="54">
        <f t="shared" si="0"/>
        <v>35</v>
      </c>
      <c r="N25" s="51"/>
      <c r="O25" s="51"/>
      <c r="P25" s="4"/>
    </row>
    <row r="26" spans="2:16" ht="15">
      <c r="B26" s="58" t="s">
        <v>56</v>
      </c>
      <c r="C26" s="56" t="s">
        <v>52</v>
      </c>
      <c r="D26" s="56" t="s">
        <v>53</v>
      </c>
      <c r="E26" s="56" t="s">
        <v>54</v>
      </c>
      <c r="F26" s="56" t="s">
        <v>29</v>
      </c>
      <c r="G26" s="50">
        <v>40015</v>
      </c>
      <c r="H26" s="51"/>
      <c r="I26" s="50">
        <v>40105</v>
      </c>
      <c r="J26" s="56" t="s">
        <v>55</v>
      </c>
      <c r="K26" s="56" t="s">
        <v>6</v>
      </c>
      <c r="L26" s="4"/>
      <c r="M26" s="54">
        <f t="shared" si="0"/>
        <v>90</v>
      </c>
      <c r="N26" s="4"/>
      <c r="O26" s="4"/>
      <c r="P26" s="33"/>
    </row>
    <row r="27" spans="2:16" ht="20.25">
      <c r="B27" s="48" t="s">
        <v>80</v>
      </c>
      <c r="C27" s="56" t="s">
        <v>265</v>
      </c>
      <c r="D27" s="49" t="s">
        <v>266</v>
      </c>
      <c r="E27" s="52" t="s">
        <v>267</v>
      </c>
      <c r="F27" s="52" t="s">
        <v>108</v>
      </c>
      <c r="G27" s="50">
        <v>40175</v>
      </c>
      <c r="H27" s="57"/>
      <c r="I27" s="50">
        <v>40265</v>
      </c>
      <c r="J27" s="52" t="s">
        <v>268</v>
      </c>
      <c r="K27" s="52" t="s">
        <v>269</v>
      </c>
      <c r="L27" s="4"/>
      <c r="M27" s="54">
        <f t="shared" si="0"/>
        <v>90</v>
      </c>
      <c r="N27" s="33"/>
      <c r="O27" s="33"/>
      <c r="P27" s="24"/>
    </row>
    <row r="28" spans="2:16" ht="20.25">
      <c r="B28" s="48" t="s">
        <v>80</v>
      </c>
      <c r="C28" s="56" t="s">
        <v>265</v>
      </c>
      <c r="D28" s="49" t="s">
        <v>266</v>
      </c>
      <c r="E28" s="52" t="s">
        <v>267</v>
      </c>
      <c r="F28" s="52" t="s">
        <v>108</v>
      </c>
      <c r="G28" s="50">
        <v>40175</v>
      </c>
      <c r="H28" s="57"/>
      <c r="I28" s="50">
        <v>40265</v>
      </c>
      <c r="J28" s="52" t="s">
        <v>268</v>
      </c>
      <c r="K28" s="52" t="s">
        <v>269</v>
      </c>
      <c r="L28" s="4"/>
      <c r="M28" s="54">
        <f t="shared" si="0"/>
        <v>90</v>
      </c>
      <c r="N28" s="4"/>
      <c r="O28" s="4"/>
      <c r="P28" s="4"/>
    </row>
    <row r="29" spans="2:16" ht="30" customHeight="1">
      <c r="B29" s="58" t="s">
        <v>48</v>
      </c>
      <c r="C29" s="53" t="s">
        <v>152</v>
      </c>
      <c r="D29" s="53" t="s">
        <v>153</v>
      </c>
      <c r="E29" s="53" t="s">
        <v>118</v>
      </c>
      <c r="F29" s="53" t="s">
        <v>6</v>
      </c>
      <c r="G29" s="50">
        <v>40096</v>
      </c>
      <c r="H29" s="60"/>
      <c r="I29" s="50">
        <v>40186</v>
      </c>
      <c r="J29" s="56" t="s">
        <v>210</v>
      </c>
      <c r="K29" s="53" t="s">
        <v>5</v>
      </c>
      <c r="L29" s="51"/>
      <c r="M29" s="54">
        <f t="shared" si="0"/>
        <v>90</v>
      </c>
      <c r="N29" s="4"/>
      <c r="O29" s="4"/>
      <c r="P29" s="4"/>
    </row>
    <row r="30" spans="2:16" ht="20.25">
      <c r="B30" s="48" t="s">
        <v>48</v>
      </c>
      <c r="C30" s="49" t="s">
        <v>165</v>
      </c>
      <c r="D30" s="49" t="s">
        <v>166</v>
      </c>
      <c r="E30" s="49" t="s">
        <v>177</v>
      </c>
      <c r="F30" s="49" t="s">
        <v>183</v>
      </c>
      <c r="G30" s="50">
        <v>40098</v>
      </c>
      <c r="H30" s="57"/>
      <c r="I30" s="50">
        <v>40188</v>
      </c>
      <c r="J30" s="52" t="s">
        <v>178</v>
      </c>
      <c r="K30" s="53" t="s">
        <v>114</v>
      </c>
      <c r="L30" s="4"/>
      <c r="M30" s="54">
        <f t="shared" si="0"/>
        <v>90</v>
      </c>
      <c r="N30" s="4"/>
      <c r="O30" s="4"/>
      <c r="P30" s="4"/>
    </row>
    <row r="31" spans="2:16" ht="20.25">
      <c r="B31" s="48" t="s">
        <v>48</v>
      </c>
      <c r="C31" s="49" t="s">
        <v>167</v>
      </c>
      <c r="D31" s="49" t="s">
        <v>168</v>
      </c>
      <c r="E31" s="49" t="s">
        <v>177</v>
      </c>
      <c r="F31" s="49" t="s">
        <v>183</v>
      </c>
      <c r="G31" s="50">
        <v>40098</v>
      </c>
      <c r="H31" s="57"/>
      <c r="I31" s="50">
        <v>40188</v>
      </c>
      <c r="J31" s="52" t="s">
        <v>178</v>
      </c>
      <c r="K31" s="53" t="s">
        <v>114</v>
      </c>
      <c r="L31" s="4"/>
      <c r="M31" s="54">
        <f t="shared" si="0"/>
        <v>90</v>
      </c>
      <c r="N31" s="4"/>
      <c r="O31" s="4"/>
      <c r="P31" s="51"/>
    </row>
    <row r="32" spans="1:16" s="4" customFormat="1" ht="20.25" customHeight="1">
      <c r="A32" s="4">
        <v>3</v>
      </c>
      <c r="B32" s="58" t="s">
        <v>67</v>
      </c>
      <c r="C32" s="53" t="s">
        <v>20</v>
      </c>
      <c r="D32" s="53" t="s">
        <v>68</v>
      </c>
      <c r="E32" s="53" t="s">
        <v>69</v>
      </c>
      <c r="F32" s="53" t="s">
        <v>70</v>
      </c>
      <c r="G32" s="50">
        <v>40084</v>
      </c>
      <c r="H32" s="60"/>
      <c r="I32" s="50">
        <v>40172</v>
      </c>
      <c r="J32" s="56" t="s">
        <v>71</v>
      </c>
      <c r="K32" s="53" t="s">
        <v>72</v>
      </c>
      <c r="M32" s="54">
        <f t="shared" si="0"/>
        <v>88</v>
      </c>
      <c r="N32" s="51"/>
      <c r="O32" s="51"/>
      <c r="P32" s="51"/>
    </row>
    <row r="33" spans="2:16" s="4" customFormat="1" ht="20.25" customHeight="1">
      <c r="B33" s="48" t="s">
        <v>48</v>
      </c>
      <c r="C33" s="49" t="s">
        <v>169</v>
      </c>
      <c r="D33" s="49" t="s">
        <v>170</v>
      </c>
      <c r="E33" s="49" t="s">
        <v>177</v>
      </c>
      <c r="F33" s="49" t="s">
        <v>183</v>
      </c>
      <c r="G33" s="50">
        <v>40098</v>
      </c>
      <c r="H33" s="57"/>
      <c r="I33" s="50">
        <v>40188</v>
      </c>
      <c r="J33" s="52" t="s">
        <v>178</v>
      </c>
      <c r="K33" s="53" t="s">
        <v>114</v>
      </c>
      <c r="M33" s="54">
        <f t="shared" si="0"/>
        <v>90</v>
      </c>
      <c r="N33" s="51"/>
      <c r="O33" s="51"/>
      <c r="P33" s="33"/>
    </row>
    <row r="34" spans="1:16" s="51" customFormat="1" ht="20.25" customHeight="1">
      <c r="A34" s="4"/>
      <c r="B34" s="48" t="s">
        <v>145</v>
      </c>
      <c r="C34" s="52" t="s">
        <v>147</v>
      </c>
      <c r="D34" s="52" t="s">
        <v>146</v>
      </c>
      <c r="E34" s="52" t="s">
        <v>148</v>
      </c>
      <c r="F34" s="49" t="s">
        <v>149</v>
      </c>
      <c r="G34" s="50">
        <v>40091</v>
      </c>
      <c r="H34" s="57"/>
      <c r="I34" s="50">
        <v>40181</v>
      </c>
      <c r="J34" s="52" t="s">
        <v>150</v>
      </c>
      <c r="K34" s="53" t="s">
        <v>151</v>
      </c>
      <c r="L34" s="4"/>
      <c r="M34" s="54">
        <f t="shared" si="0"/>
        <v>90</v>
      </c>
      <c r="N34" s="33"/>
      <c r="O34" s="33"/>
      <c r="P34"/>
    </row>
    <row r="35" spans="2:16" ht="20.25">
      <c r="B35" s="48" t="s">
        <v>145</v>
      </c>
      <c r="C35" s="48" t="s">
        <v>147</v>
      </c>
      <c r="D35" s="48" t="s">
        <v>146</v>
      </c>
      <c r="E35" s="58" t="s">
        <v>148</v>
      </c>
      <c r="F35" s="48" t="s">
        <v>149</v>
      </c>
      <c r="G35" s="50">
        <v>40189</v>
      </c>
      <c r="H35" s="57"/>
      <c r="I35" s="50">
        <v>40277</v>
      </c>
      <c r="J35" s="48" t="s">
        <v>150</v>
      </c>
      <c r="K35" s="58" t="s">
        <v>151</v>
      </c>
      <c r="L35" s="64"/>
      <c r="M35" s="54">
        <f t="shared" si="0"/>
        <v>88</v>
      </c>
      <c r="P35" s="17"/>
    </row>
    <row r="36" spans="1:16" s="4" customFormat="1" ht="20.25" customHeight="1">
      <c r="A36" s="4">
        <v>19</v>
      </c>
      <c r="B36" s="48" t="s">
        <v>145</v>
      </c>
      <c r="C36" s="48" t="s">
        <v>147</v>
      </c>
      <c r="D36" s="48" t="s">
        <v>146</v>
      </c>
      <c r="E36" s="58" t="s">
        <v>148</v>
      </c>
      <c r="F36" s="48" t="s">
        <v>149</v>
      </c>
      <c r="G36" s="50">
        <v>40189</v>
      </c>
      <c r="H36" s="57"/>
      <c r="I36" s="50">
        <v>40277</v>
      </c>
      <c r="J36" s="48" t="s">
        <v>150</v>
      </c>
      <c r="K36" s="58" t="s">
        <v>151</v>
      </c>
      <c r="L36" s="64"/>
      <c r="M36" s="54">
        <f t="shared" si="0"/>
        <v>88</v>
      </c>
      <c r="P36" s="24"/>
    </row>
    <row r="37" spans="1:16" s="4" customFormat="1" ht="20.25" customHeight="1">
      <c r="A37" s="4">
        <v>20</v>
      </c>
      <c r="B37" s="48" t="s">
        <v>48</v>
      </c>
      <c r="C37" s="49" t="s">
        <v>171</v>
      </c>
      <c r="D37" s="49" t="s">
        <v>172</v>
      </c>
      <c r="E37" s="49" t="s">
        <v>177</v>
      </c>
      <c r="F37" s="49" t="s">
        <v>183</v>
      </c>
      <c r="G37" s="50">
        <v>40098</v>
      </c>
      <c r="H37" s="57"/>
      <c r="I37" s="50">
        <v>40188</v>
      </c>
      <c r="J37" s="52" t="s">
        <v>178</v>
      </c>
      <c r="K37" s="53" t="s">
        <v>114</v>
      </c>
      <c r="M37" s="54">
        <f t="shared" si="0"/>
        <v>90</v>
      </c>
      <c r="P37" s="39"/>
    </row>
    <row r="38" spans="2:16" s="51" customFormat="1" ht="20.25" customHeight="1">
      <c r="B38" s="58" t="s">
        <v>45</v>
      </c>
      <c r="C38" s="56" t="s">
        <v>40</v>
      </c>
      <c r="D38" s="56" t="s">
        <v>41</v>
      </c>
      <c r="E38" s="56" t="s">
        <v>46</v>
      </c>
      <c r="F38" s="56" t="s">
        <v>22</v>
      </c>
      <c r="G38" s="50">
        <v>40006</v>
      </c>
      <c r="H38" s="51" t="s">
        <v>34</v>
      </c>
      <c r="I38" s="50">
        <v>40096</v>
      </c>
      <c r="J38" s="56" t="s">
        <v>47</v>
      </c>
      <c r="K38" s="56" t="s">
        <v>22</v>
      </c>
      <c r="L38" s="4"/>
      <c r="M38" s="54">
        <f t="shared" si="0"/>
        <v>90</v>
      </c>
      <c r="N38" s="39"/>
      <c r="O38" s="39"/>
      <c r="P38" s="17"/>
    </row>
    <row r="39" spans="1:16" s="4" customFormat="1" ht="20.25" customHeight="1">
      <c r="A39" s="4">
        <v>5</v>
      </c>
      <c r="B39" s="58" t="s">
        <v>45</v>
      </c>
      <c r="C39" s="56" t="s">
        <v>40</v>
      </c>
      <c r="D39" s="56" t="s">
        <v>41</v>
      </c>
      <c r="E39" s="56" t="s">
        <v>46</v>
      </c>
      <c r="F39" s="56" t="s">
        <v>22</v>
      </c>
      <c r="G39" s="50">
        <v>40097</v>
      </c>
      <c r="H39" s="51" t="s">
        <v>34</v>
      </c>
      <c r="I39" s="50">
        <v>40187</v>
      </c>
      <c r="J39" s="56" t="s">
        <v>47</v>
      </c>
      <c r="K39" s="56" t="s">
        <v>22</v>
      </c>
      <c r="M39" s="54">
        <f t="shared" si="0"/>
        <v>90</v>
      </c>
      <c r="P39" s="17"/>
    </row>
    <row r="40" spans="1:16" s="4" customFormat="1" ht="20.25" customHeight="1">
      <c r="A40" s="4">
        <v>1</v>
      </c>
      <c r="B40" s="58" t="s">
        <v>45</v>
      </c>
      <c r="C40" s="56" t="s">
        <v>40</v>
      </c>
      <c r="D40" s="56" t="s">
        <v>41</v>
      </c>
      <c r="E40" s="56" t="s">
        <v>228</v>
      </c>
      <c r="F40" s="56" t="s">
        <v>22</v>
      </c>
      <c r="G40" s="50">
        <v>40188</v>
      </c>
      <c r="H40" s="57" t="s">
        <v>34</v>
      </c>
      <c r="I40" s="50">
        <v>40277</v>
      </c>
      <c r="J40" s="56" t="s">
        <v>227</v>
      </c>
      <c r="K40" s="56" t="s">
        <v>22</v>
      </c>
      <c r="M40" s="54">
        <f t="shared" si="0"/>
        <v>89</v>
      </c>
      <c r="P40" s="24"/>
    </row>
    <row r="41" spans="2:16" s="4" customFormat="1" ht="20.25" customHeight="1">
      <c r="B41" s="58" t="s">
        <v>45</v>
      </c>
      <c r="C41" s="56" t="s">
        <v>40</v>
      </c>
      <c r="D41" s="56" t="s">
        <v>41</v>
      </c>
      <c r="E41" s="56" t="s">
        <v>228</v>
      </c>
      <c r="F41" s="56" t="s">
        <v>22</v>
      </c>
      <c r="G41" s="50">
        <v>40188</v>
      </c>
      <c r="H41" s="57" t="s">
        <v>34</v>
      </c>
      <c r="I41" s="50">
        <v>40277</v>
      </c>
      <c r="J41" s="56" t="s">
        <v>227</v>
      </c>
      <c r="K41" s="56" t="s">
        <v>22</v>
      </c>
      <c r="M41" s="54">
        <f t="shared" si="0"/>
        <v>89</v>
      </c>
      <c r="P41" s="24"/>
    </row>
    <row r="42" spans="2:16" s="4" customFormat="1" ht="20.25" customHeight="1">
      <c r="B42" s="58" t="s">
        <v>45</v>
      </c>
      <c r="C42" s="56" t="s">
        <v>40</v>
      </c>
      <c r="D42" s="56" t="s">
        <v>41</v>
      </c>
      <c r="E42" s="56" t="s">
        <v>228</v>
      </c>
      <c r="F42" s="56" t="s">
        <v>22</v>
      </c>
      <c r="G42" s="50">
        <v>40277</v>
      </c>
      <c r="H42" s="57" t="s">
        <v>34</v>
      </c>
      <c r="I42" s="50">
        <v>40367</v>
      </c>
      <c r="J42" s="56" t="s">
        <v>227</v>
      </c>
      <c r="K42" s="56" t="s">
        <v>22</v>
      </c>
      <c r="L42" s="51"/>
      <c r="M42" s="54">
        <f t="shared" si="0"/>
        <v>90</v>
      </c>
      <c r="P42"/>
    </row>
    <row r="43" spans="1:16" s="51" customFormat="1" ht="20.25" customHeight="1">
      <c r="A43" s="64">
        <v>7</v>
      </c>
      <c r="B43" s="58" t="s">
        <v>80</v>
      </c>
      <c r="C43" s="56" t="s">
        <v>136</v>
      </c>
      <c r="D43" s="56" t="s">
        <v>137</v>
      </c>
      <c r="E43" s="56" t="s">
        <v>138</v>
      </c>
      <c r="F43" s="56">
        <v>20</v>
      </c>
      <c r="G43" s="50">
        <v>40070</v>
      </c>
      <c r="I43" s="50">
        <v>40159</v>
      </c>
      <c r="J43" s="56" t="s">
        <v>139</v>
      </c>
      <c r="K43" s="56" t="s">
        <v>64</v>
      </c>
      <c r="M43" s="54">
        <f>DATEDIF(G43,I43,"D")</f>
        <v>89</v>
      </c>
      <c r="N43" s="4"/>
      <c r="O43" s="4"/>
      <c r="P43" s="15"/>
    </row>
    <row r="44" spans="1:16" s="51" customFormat="1" ht="20.25" customHeight="1">
      <c r="A44" s="4"/>
      <c r="B44" s="58" t="s">
        <v>119</v>
      </c>
      <c r="C44" s="49" t="s">
        <v>52</v>
      </c>
      <c r="D44" s="53" t="s">
        <v>262</v>
      </c>
      <c r="E44" s="53" t="s">
        <v>263</v>
      </c>
      <c r="F44" s="56" t="s">
        <v>4</v>
      </c>
      <c r="G44" s="50">
        <v>40217</v>
      </c>
      <c r="H44" s="57"/>
      <c r="I44" s="50">
        <v>40244</v>
      </c>
      <c r="J44" s="56" t="s">
        <v>264</v>
      </c>
      <c r="K44" s="56" t="s">
        <v>5</v>
      </c>
      <c r="L44"/>
      <c r="M44" s="54">
        <f>DATEDIF(G44,I44,"D")</f>
        <v>27</v>
      </c>
      <c r="P44" s="24"/>
    </row>
    <row r="45" spans="2:16" ht="20.25">
      <c r="B45" s="14" t="s">
        <v>119</v>
      </c>
      <c r="C45" s="20" t="s">
        <v>52</v>
      </c>
      <c r="D45" s="22" t="s">
        <v>262</v>
      </c>
      <c r="E45" s="22" t="s">
        <v>263</v>
      </c>
      <c r="F45" s="13" t="s">
        <v>4</v>
      </c>
      <c r="G45" s="16">
        <v>40217</v>
      </c>
      <c r="H45" s="21"/>
      <c r="I45" s="16">
        <v>40308</v>
      </c>
      <c r="J45" s="13" t="s">
        <v>264</v>
      </c>
      <c r="K45" s="13" t="s">
        <v>5</v>
      </c>
      <c r="L45" s="51"/>
      <c r="M45" s="54">
        <f aca="true" t="shared" si="1" ref="M45:M50">DATEDIF(G45,I45,"D")</f>
        <v>91</v>
      </c>
      <c r="N45" s="51"/>
      <c r="O45" s="51"/>
      <c r="P45" s="45"/>
    </row>
    <row r="46" spans="1:15" s="5" customFormat="1" ht="20.25" customHeight="1">
      <c r="A46" s="24"/>
      <c r="B46" s="48" t="s">
        <v>143</v>
      </c>
      <c r="C46" s="52" t="s">
        <v>140</v>
      </c>
      <c r="D46" s="52" t="s">
        <v>141</v>
      </c>
      <c r="E46" s="52" t="s">
        <v>144</v>
      </c>
      <c r="F46" s="52">
        <v>15</v>
      </c>
      <c r="G46" s="50">
        <v>40028</v>
      </c>
      <c r="H46" s="59"/>
      <c r="I46" s="50">
        <v>40117</v>
      </c>
      <c r="J46" s="52" t="s">
        <v>142</v>
      </c>
      <c r="K46" s="56" t="s">
        <v>79</v>
      </c>
      <c r="L46" s="4"/>
      <c r="M46" s="54">
        <f t="shared" si="1"/>
        <v>89</v>
      </c>
      <c r="N46" s="4"/>
      <c r="O46" s="4"/>
    </row>
    <row r="47" spans="1:16" ht="15">
      <c r="A47" s="17">
        <v>1</v>
      </c>
      <c r="B47" s="48" t="s">
        <v>0</v>
      </c>
      <c r="C47" s="49" t="s">
        <v>179</v>
      </c>
      <c r="D47" s="49" t="s">
        <v>180</v>
      </c>
      <c r="E47" s="49" t="s">
        <v>127</v>
      </c>
      <c r="F47" s="49">
        <v>15</v>
      </c>
      <c r="G47" s="50">
        <v>40096</v>
      </c>
      <c r="H47" s="61"/>
      <c r="I47" s="50">
        <v>40177</v>
      </c>
      <c r="J47" s="52" t="s">
        <v>128</v>
      </c>
      <c r="K47" s="53" t="s">
        <v>29</v>
      </c>
      <c r="L47" s="4"/>
      <c r="M47" s="54">
        <f t="shared" si="1"/>
        <v>81</v>
      </c>
      <c r="N47" s="45"/>
      <c r="O47" s="45"/>
      <c r="P47" s="17"/>
    </row>
    <row r="48" spans="1:16" ht="20.25">
      <c r="A48" s="17"/>
      <c r="B48" s="48" t="s">
        <v>223</v>
      </c>
      <c r="C48" s="49" t="s">
        <v>179</v>
      </c>
      <c r="D48" s="49" t="s">
        <v>180</v>
      </c>
      <c r="E48" s="49" t="s">
        <v>127</v>
      </c>
      <c r="F48" s="49">
        <v>15</v>
      </c>
      <c r="G48" s="50">
        <v>40178</v>
      </c>
      <c r="H48" s="57" t="s">
        <v>34</v>
      </c>
      <c r="I48" s="50">
        <v>40268</v>
      </c>
      <c r="J48" s="52" t="s">
        <v>128</v>
      </c>
      <c r="K48" s="53" t="s">
        <v>29</v>
      </c>
      <c r="L48" s="51"/>
      <c r="M48" s="54">
        <f t="shared" si="1"/>
        <v>90</v>
      </c>
      <c r="N48" s="51"/>
      <c r="O48" s="51"/>
      <c r="P48" s="24"/>
    </row>
    <row r="49" spans="1:16" ht="15">
      <c r="A49" s="24">
        <v>8</v>
      </c>
      <c r="B49" s="58" t="s">
        <v>57</v>
      </c>
      <c r="C49" s="53" t="s">
        <v>81</v>
      </c>
      <c r="D49" s="53" t="s">
        <v>206</v>
      </c>
      <c r="E49" s="53" t="s">
        <v>207</v>
      </c>
      <c r="F49" s="56" t="s">
        <v>134</v>
      </c>
      <c r="G49" s="50">
        <v>40133</v>
      </c>
      <c r="H49" s="51"/>
      <c r="I49" s="50">
        <v>40177</v>
      </c>
      <c r="J49" s="56" t="s">
        <v>208</v>
      </c>
      <c r="K49" s="56" t="s">
        <v>209</v>
      </c>
      <c r="L49" s="51"/>
      <c r="M49" s="54">
        <f t="shared" si="1"/>
        <v>44</v>
      </c>
      <c r="N49" s="4"/>
      <c r="O49" s="4"/>
      <c r="P49" s="17"/>
    </row>
    <row r="50" spans="2:16" ht="15">
      <c r="B50" s="58" t="s">
        <v>57</v>
      </c>
      <c r="C50" s="53" t="s">
        <v>81</v>
      </c>
      <c r="D50" s="53" t="s">
        <v>206</v>
      </c>
      <c r="E50" s="53" t="s">
        <v>207</v>
      </c>
      <c r="F50" s="56" t="s">
        <v>134</v>
      </c>
      <c r="G50" s="50">
        <v>40179</v>
      </c>
      <c r="H50" s="51"/>
      <c r="I50" s="50">
        <v>40224</v>
      </c>
      <c r="J50" s="56" t="s">
        <v>226</v>
      </c>
      <c r="K50" s="56" t="s">
        <v>209</v>
      </c>
      <c r="L50" s="39"/>
      <c r="M50" s="40">
        <f t="shared" si="1"/>
        <v>45</v>
      </c>
      <c r="N50" s="4"/>
      <c r="O50" s="4"/>
      <c r="P50" s="24"/>
    </row>
    <row r="51" spans="1:16" ht="15">
      <c r="A51" s="15"/>
      <c r="B51" s="58" t="s">
        <v>44</v>
      </c>
      <c r="C51" s="36" t="s">
        <v>81</v>
      </c>
      <c r="D51" s="36" t="s">
        <v>206</v>
      </c>
      <c r="E51" s="36" t="s">
        <v>207</v>
      </c>
      <c r="F51" s="37" t="s">
        <v>134</v>
      </c>
      <c r="G51" s="38">
        <v>40227</v>
      </c>
      <c r="H51" s="39"/>
      <c r="I51" s="38">
        <v>40271</v>
      </c>
      <c r="J51" s="37" t="s">
        <v>208</v>
      </c>
      <c r="K51" s="37" t="s">
        <v>278</v>
      </c>
      <c r="L51" s="15"/>
      <c r="M51" s="40">
        <f aca="true" t="shared" si="2" ref="M51:M67">DATEDIF(G51,I51,"D")</f>
        <v>44</v>
      </c>
      <c r="N51" s="4"/>
      <c r="O51" s="4"/>
      <c r="P51" s="17"/>
    </row>
    <row r="52" spans="1:16" ht="15">
      <c r="A52" s="24"/>
      <c r="B52" s="58" t="s">
        <v>44</v>
      </c>
      <c r="C52" s="22" t="s">
        <v>81</v>
      </c>
      <c r="D52" s="22" t="s">
        <v>206</v>
      </c>
      <c r="E52" s="22" t="s">
        <v>207</v>
      </c>
      <c r="F52" s="13" t="s">
        <v>134</v>
      </c>
      <c r="G52" s="16">
        <v>40227</v>
      </c>
      <c r="H52" s="15" t="s">
        <v>34</v>
      </c>
      <c r="I52" s="16">
        <v>40271</v>
      </c>
      <c r="J52" s="13" t="s">
        <v>208</v>
      </c>
      <c r="K52" s="13" t="s">
        <v>278</v>
      </c>
      <c r="L52" s="51"/>
      <c r="M52" s="40">
        <f t="shared" si="2"/>
        <v>44</v>
      </c>
      <c r="N52" s="4"/>
      <c r="O52" s="4"/>
      <c r="P52" s="24"/>
    </row>
    <row r="53" spans="1:15" ht="15">
      <c r="A53" s="5"/>
      <c r="B53" s="58" t="s">
        <v>44</v>
      </c>
      <c r="C53" s="53" t="s">
        <v>193</v>
      </c>
      <c r="D53" s="53" t="s">
        <v>194</v>
      </c>
      <c r="E53" s="53" t="s">
        <v>195</v>
      </c>
      <c r="F53" s="56" t="s">
        <v>29</v>
      </c>
      <c r="G53" s="50">
        <v>40144</v>
      </c>
      <c r="H53" s="51"/>
      <c r="I53" s="50">
        <v>40234</v>
      </c>
      <c r="J53" s="56" t="s">
        <v>78</v>
      </c>
      <c r="K53" s="56" t="s">
        <v>64</v>
      </c>
      <c r="L53" s="4"/>
      <c r="M53" s="54">
        <f t="shared" si="2"/>
        <v>90</v>
      </c>
      <c r="N53" s="4"/>
      <c r="O53" s="4"/>
    </row>
    <row r="54" spans="1:16" ht="15">
      <c r="A54" s="17"/>
      <c r="B54" s="58" t="s">
        <v>44</v>
      </c>
      <c r="C54" s="56" t="s">
        <v>38</v>
      </c>
      <c r="D54" s="56" t="s">
        <v>39</v>
      </c>
      <c r="E54" s="56" t="s">
        <v>42</v>
      </c>
      <c r="F54" s="56" t="s">
        <v>43</v>
      </c>
      <c r="G54" s="50">
        <v>40006</v>
      </c>
      <c r="H54" s="51" t="s">
        <v>34</v>
      </c>
      <c r="I54" s="50">
        <v>40096</v>
      </c>
      <c r="J54" s="56" t="s">
        <v>46</v>
      </c>
      <c r="K54" s="56" t="s">
        <v>22</v>
      </c>
      <c r="L54" s="4"/>
      <c r="M54" s="54">
        <f t="shared" si="2"/>
        <v>90</v>
      </c>
      <c r="N54" s="4"/>
      <c r="O54" s="4"/>
      <c r="P54" s="17"/>
    </row>
    <row r="55" spans="1:15" ht="15">
      <c r="A55" s="24">
        <v>9</v>
      </c>
      <c r="B55" s="48" t="s">
        <v>48</v>
      </c>
      <c r="C55" s="56" t="s">
        <v>38</v>
      </c>
      <c r="D55" s="56" t="s">
        <v>39</v>
      </c>
      <c r="E55" s="56" t="s">
        <v>42</v>
      </c>
      <c r="F55" s="56" t="s">
        <v>43</v>
      </c>
      <c r="G55" s="50">
        <v>40097</v>
      </c>
      <c r="H55" s="51" t="s">
        <v>34</v>
      </c>
      <c r="I55" s="50">
        <v>40187</v>
      </c>
      <c r="J55" s="56" t="s">
        <v>46</v>
      </c>
      <c r="K55" s="56" t="s">
        <v>22</v>
      </c>
      <c r="L55" s="4"/>
      <c r="M55" s="54">
        <f t="shared" si="2"/>
        <v>90</v>
      </c>
      <c r="N55" s="4"/>
      <c r="O55" s="4"/>
    </row>
    <row r="56" spans="1:16" ht="20.25">
      <c r="A56" s="17"/>
      <c r="B56" s="48" t="s">
        <v>48</v>
      </c>
      <c r="C56" s="56" t="s">
        <v>38</v>
      </c>
      <c r="D56" s="56" t="s">
        <v>39</v>
      </c>
      <c r="E56" s="56" t="s">
        <v>42</v>
      </c>
      <c r="F56" s="56" t="s">
        <v>43</v>
      </c>
      <c r="G56" s="50">
        <v>40188</v>
      </c>
      <c r="H56" s="57" t="s">
        <v>34</v>
      </c>
      <c r="I56" s="50">
        <v>40277</v>
      </c>
      <c r="J56" s="56" t="s">
        <v>228</v>
      </c>
      <c r="K56" s="56" t="s">
        <v>22</v>
      </c>
      <c r="L56" s="4"/>
      <c r="M56" s="54">
        <f t="shared" si="2"/>
        <v>89</v>
      </c>
      <c r="N56" s="17"/>
      <c r="O56" s="17"/>
      <c r="P56" s="24"/>
    </row>
    <row r="57" spans="1:16" ht="20.25">
      <c r="A57" s="24"/>
      <c r="B57" s="48" t="s">
        <v>44</v>
      </c>
      <c r="C57" s="56" t="s">
        <v>38</v>
      </c>
      <c r="D57" s="56" t="s">
        <v>39</v>
      </c>
      <c r="E57" s="56" t="s">
        <v>42</v>
      </c>
      <c r="F57" s="56" t="s">
        <v>43</v>
      </c>
      <c r="G57" s="50">
        <v>40277</v>
      </c>
      <c r="H57" s="57" t="s">
        <v>34</v>
      </c>
      <c r="I57" s="50">
        <v>40367</v>
      </c>
      <c r="J57" s="56" t="s">
        <v>228</v>
      </c>
      <c r="K57" s="56" t="s">
        <v>22</v>
      </c>
      <c r="L57" s="4"/>
      <c r="M57" s="54">
        <f t="shared" si="2"/>
        <v>90</v>
      </c>
      <c r="N57" s="4"/>
      <c r="O57" s="4"/>
      <c r="P57" s="24"/>
    </row>
    <row r="58" spans="1:15" s="24" customFormat="1" ht="20.25" customHeight="1">
      <c r="A58" s="24">
        <v>12</v>
      </c>
      <c r="B58" s="48" t="s">
        <v>48</v>
      </c>
      <c r="C58" s="48" t="s">
        <v>81</v>
      </c>
      <c r="D58" s="52" t="s">
        <v>39</v>
      </c>
      <c r="E58" s="52" t="s">
        <v>96</v>
      </c>
      <c r="F58" s="52" t="s">
        <v>49</v>
      </c>
      <c r="G58" s="50">
        <v>40034</v>
      </c>
      <c r="H58" s="55"/>
      <c r="I58" s="50">
        <v>40122</v>
      </c>
      <c r="J58" s="52" t="s">
        <v>135</v>
      </c>
      <c r="K58" s="56" t="s">
        <v>134</v>
      </c>
      <c r="L58" s="4"/>
      <c r="M58" s="54">
        <f t="shared" si="2"/>
        <v>88</v>
      </c>
      <c r="N58" s="4"/>
      <c r="O58" s="4"/>
    </row>
    <row r="59" spans="2:16" ht="20.25">
      <c r="B59" s="48" t="s">
        <v>48</v>
      </c>
      <c r="C59" s="48" t="s">
        <v>81</v>
      </c>
      <c r="D59" s="48" t="s">
        <v>39</v>
      </c>
      <c r="E59" s="48" t="s">
        <v>96</v>
      </c>
      <c r="F59" s="48" t="s">
        <v>49</v>
      </c>
      <c r="G59" s="50">
        <v>40123</v>
      </c>
      <c r="H59" s="57" t="s">
        <v>34</v>
      </c>
      <c r="I59" s="50">
        <v>40212</v>
      </c>
      <c r="J59" s="48" t="s">
        <v>135</v>
      </c>
      <c r="K59" s="58" t="s">
        <v>134</v>
      </c>
      <c r="L59" s="4"/>
      <c r="M59" s="54">
        <f t="shared" si="2"/>
        <v>89</v>
      </c>
      <c r="N59" s="4"/>
      <c r="O59" s="4"/>
      <c r="P59" s="24"/>
    </row>
    <row r="60" spans="1:16" s="17" customFormat="1" ht="20.25" customHeight="1">
      <c r="A60"/>
      <c r="B60" s="58" t="s">
        <v>44</v>
      </c>
      <c r="C60" s="49" t="s">
        <v>58</v>
      </c>
      <c r="D60" s="49" t="s">
        <v>154</v>
      </c>
      <c r="E60" s="49" t="s">
        <v>160</v>
      </c>
      <c r="F60" s="49" t="s">
        <v>6</v>
      </c>
      <c r="G60" s="50">
        <v>40091</v>
      </c>
      <c r="H60" s="57"/>
      <c r="I60" s="50">
        <v>40181</v>
      </c>
      <c r="J60" s="52" t="s">
        <v>163</v>
      </c>
      <c r="K60" s="53" t="s">
        <v>51</v>
      </c>
      <c r="L60" s="4"/>
      <c r="M60" s="54">
        <f t="shared" si="2"/>
        <v>90</v>
      </c>
      <c r="N60" s="4"/>
      <c r="O60" s="4"/>
      <c r="P60" s="24"/>
    </row>
    <row r="61" spans="1:16" s="17" customFormat="1" ht="20.25" customHeight="1">
      <c r="A61"/>
      <c r="B61" s="58" t="s">
        <v>44</v>
      </c>
      <c r="C61" s="49" t="s">
        <v>58</v>
      </c>
      <c r="D61" s="49" t="s">
        <v>154</v>
      </c>
      <c r="E61" s="49" t="s">
        <v>160</v>
      </c>
      <c r="F61" s="49" t="s">
        <v>6</v>
      </c>
      <c r="G61" s="50">
        <v>40181</v>
      </c>
      <c r="H61" s="57" t="s">
        <v>34</v>
      </c>
      <c r="I61" s="50">
        <v>40271</v>
      </c>
      <c r="J61" s="52" t="s">
        <v>224</v>
      </c>
      <c r="K61" s="53" t="s">
        <v>51</v>
      </c>
      <c r="L61" s="4"/>
      <c r="M61" s="54">
        <f t="shared" si="2"/>
        <v>90</v>
      </c>
      <c r="N61" s="4"/>
      <c r="O61" s="4"/>
      <c r="P61" s="24"/>
    </row>
    <row r="62" spans="1:16" s="17" customFormat="1" ht="20.25" customHeight="1">
      <c r="A62" s="24">
        <v>4</v>
      </c>
      <c r="B62" s="58" t="s">
        <v>44</v>
      </c>
      <c r="C62" s="56" t="s">
        <v>81</v>
      </c>
      <c r="D62" s="56" t="s">
        <v>82</v>
      </c>
      <c r="E62" s="56" t="s">
        <v>83</v>
      </c>
      <c r="F62" s="56" t="s">
        <v>84</v>
      </c>
      <c r="G62" s="78">
        <v>40006</v>
      </c>
      <c r="H62" s="46"/>
      <c r="I62" s="78">
        <v>40096</v>
      </c>
      <c r="J62" s="56" t="s">
        <v>85</v>
      </c>
      <c r="K62" s="56" t="s">
        <v>43</v>
      </c>
      <c r="L62" s="4"/>
      <c r="M62" s="54">
        <f t="shared" si="2"/>
        <v>90</v>
      </c>
      <c r="N62" s="4"/>
      <c r="O62" s="4"/>
      <c r="P62" s="46"/>
    </row>
    <row r="63" spans="1:16" s="15" customFormat="1" ht="20.25" customHeight="1">
      <c r="A63" s="24">
        <v>13</v>
      </c>
      <c r="B63" s="58" t="s">
        <v>44</v>
      </c>
      <c r="C63" s="53" t="s">
        <v>81</v>
      </c>
      <c r="D63" s="53" t="s">
        <v>82</v>
      </c>
      <c r="E63" s="53" t="s">
        <v>83</v>
      </c>
      <c r="F63" s="49" t="s">
        <v>84</v>
      </c>
      <c r="G63" s="50">
        <v>40112</v>
      </c>
      <c r="H63" s="51" t="s">
        <v>34</v>
      </c>
      <c r="I63" s="50">
        <v>40201</v>
      </c>
      <c r="J63" s="56" t="s">
        <v>85</v>
      </c>
      <c r="K63" s="53" t="s">
        <v>43</v>
      </c>
      <c r="L63" s="4"/>
      <c r="M63" s="54">
        <f t="shared" si="2"/>
        <v>89</v>
      </c>
      <c r="N63" s="4"/>
      <c r="O63" s="4"/>
      <c r="P63" s="5"/>
    </row>
    <row r="64" spans="1:16" s="15" customFormat="1" ht="20.25" customHeight="1">
      <c r="A64" s="24"/>
      <c r="B64" s="58" t="s">
        <v>44</v>
      </c>
      <c r="C64" s="56" t="s">
        <v>81</v>
      </c>
      <c r="D64" s="56" t="s">
        <v>82</v>
      </c>
      <c r="E64" s="56" t="s">
        <v>83</v>
      </c>
      <c r="F64" s="56" t="s">
        <v>84</v>
      </c>
      <c r="G64" s="50">
        <v>40137</v>
      </c>
      <c r="H64" s="51"/>
      <c r="I64" s="50">
        <v>40226</v>
      </c>
      <c r="J64" s="56" t="s">
        <v>237</v>
      </c>
      <c r="K64" s="56" t="s">
        <v>43</v>
      </c>
      <c r="L64" s="4"/>
      <c r="M64" s="54"/>
      <c r="N64" s="4"/>
      <c r="O64" s="4"/>
      <c r="P64" s="5"/>
    </row>
    <row r="65" spans="1:16" s="15" customFormat="1" ht="20.25" customHeight="1">
      <c r="A65" s="24">
        <v>14</v>
      </c>
      <c r="B65" s="18" t="s">
        <v>119</v>
      </c>
      <c r="C65" s="53" t="s">
        <v>189</v>
      </c>
      <c r="D65" s="53" t="s">
        <v>190</v>
      </c>
      <c r="E65" s="53" t="s">
        <v>191</v>
      </c>
      <c r="F65" s="56">
        <v>20</v>
      </c>
      <c r="G65" s="50">
        <v>40084</v>
      </c>
      <c r="H65" s="51"/>
      <c r="I65" s="50">
        <v>40173</v>
      </c>
      <c r="J65" s="56" t="s">
        <v>192</v>
      </c>
      <c r="K65" s="56" t="s">
        <v>61</v>
      </c>
      <c r="L65" s="51"/>
      <c r="M65" s="54">
        <f t="shared" si="2"/>
        <v>89</v>
      </c>
      <c r="N65" s="46"/>
      <c r="O65" s="46"/>
      <c r="P65" s="24"/>
    </row>
    <row r="66" spans="1:16" s="17" customFormat="1" ht="20.25" customHeight="1">
      <c r="A66" s="24">
        <v>6</v>
      </c>
      <c r="B66" s="48" t="s">
        <v>57</v>
      </c>
      <c r="C66" s="53" t="s">
        <v>197</v>
      </c>
      <c r="D66" s="53" t="s">
        <v>198</v>
      </c>
      <c r="E66" s="53" t="s">
        <v>211</v>
      </c>
      <c r="F66" s="56" t="s">
        <v>199</v>
      </c>
      <c r="G66" s="50">
        <v>40147</v>
      </c>
      <c r="H66" s="51"/>
      <c r="I66" s="50">
        <v>40236</v>
      </c>
      <c r="J66" s="56" t="s">
        <v>200</v>
      </c>
      <c r="K66" s="56" t="s">
        <v>72</v>
      </c>
      <c r="L66" s="51"/>
      <c r="M66" s="54">
        <f t="shared" si="2"/>
        <v>89</v>
      </c>
      <c r="N66" s="51"/>
      <c r="O66" s="51"/>
      <c r="P66"/>
    </row>
    <row r="67" spans="1:16" s="15" customFormat="1" ht="20.25" customHeight="1">
      <c r="A67" s="24">
        <v>15</v>
      </c>
      <c r="B67" s="89" t="s">
        <v>222</v>
      </c>
      <c r="C67" s="86" t="s">
        <v>296</v>
      </c>
      <c r="D67" s="86" t="s">
        <v>297</v>
      </c>
      <c r="E67" s="86" t="s">
        <v>298</v>
      </c>
      <c r="F67" s="86" t="s">
        <v>5</v>
      </c>
      <c r="G67" s="83">
        <v>40294</v>
      </c>
      <c r="H67" s="90"/>
      <c r="I67" s="83">
        <v>40327</v>
      </c>
      <c r="J67" s="86" t="s">
        <v>299</v>
      </c>
      <c r="K67" s="86" t="s">
        <v>22</v>
      </c>
      <c r="L67"/>
      <c r="M67" s="2">
        <f t="shared" si="2"/>
        <v>33</v>
      </c>
      <c r="N67" s="4"/>
      <c r="O67" s="4"/>
      <c r="P67" s="24"/>
    </row>
    <row r="68" spans="1:16" s="15" customFormat="1" ht="20.25" customHeight="1">
      <c r="A68" s="24">
        <v>7</v>
      </c>
      <c r="B68" s="58" t="s">
        <v>44</v>
      </c>
      <c r="C68" s="19" t="s">
        <v>273</v>
      </c>
      <c r="D68" s="19" t="s">
        <v>274</v>
      </c>
      <c r="E68" s="19" t="s">
        <v>275</v>
      </c>
      <c r="F68" s="19" t="s">
        <v>276</v>
      </c>
      <c r="G68" s="16">
        <v>40217</v>
      </c>
      <c r="I68" s="16">
        <v>40262</v>
      </c>
      <c r="J68" s="19" t="s">
        <v>277</v>
      </c>
      <c r="K68" s="19" t="s">
        <v>17</v>
      </c>
      <c r="L68" s="4"/>
      <c r="M68" s="54">
        <f>DATEDIF(G68,I68,"D")</f>
        <v>45</v>
      </c>
      <c r="N68" s="4"/>
      <c r="O68" s="4"/>
      <c r="P68" s="17"/>
    </row>
    <row r="69" spans="1:15" s="17" customFormat="1" ht="20.25" customHeight="1">
      <c r="A69" s="24">
        <v>16</v>
      </c>
      <c r="B69" s="81" t="s">
        <v>44</v>
      </c>
      <c r="C69" s="86" t="s">
        <v>273</v>
      </c>
      <c r="D69" s="86" t="s">
        <v>274</v>
      </c>
      <c r="E69" s="86" t="s">
        <v>275</v>
      </c>
      <c r="F69" s="86" t="s">
        <v>276</v>
      </c>
      <c r="G69" s="83">
        <v>40279</v>
      </c>
      <c r="H69" s="84"/>
      <c r="I69" s="83">
        <v>40344</v>
      </c>
      <c r="J69" s="86" t="s">
        <v>295</v>
      </c>
      <c r="K69" s="86" t="s">
        <v>17</v>
      </c>
      <c r="L69" s="33"/>
      <c r="M69" s="40">
        <f t="shared" si="0"/>
        <v>65</v>
      </c>
      <c r="N69" s="4"/>
      <c r="O69" s="4"/>
    </row>
    <row r="70" spans="1:16" s="17" customFormat="1" ht="20.25" customHeight="1">
      <c r="A70"/>
      <c r="B70" s="58" t="s">
        <v>57</v>
      </c>
      <c r="C70" s="49" t="s">
        <v>184</v>
      </c>
      <c r="D70" s="49" t="s">
        <v>185</v>
      </c>
      <c r="E70" s="49" t="s">
        <v>188</v>
      </c>
      <c r="F70" s="49">
        <v>16</v>
      </c>
      <c r="G70" s="50">
        <v>40103</v>
      </c>
      <c r="H70" s="4"/>
      <c r="I70" s="62">
        <v>40192</v>
      </c>
      <c r="J70" s="52" t="s">
        <v>187</v>
      </c>
      <c r="K70" s="49" t="s">
        <v>186</v>
      </c>
      <c r="M70" s="40">
        <f t="shared" si="0"/>
        <v>89</v>
      </c>
      <c r="N70" s="4"/>
      <c r="O70" s="4"/>
      <c r="P70"/>
    </row>
    <row r="71" spans="1:16" s="17" customFormat="1" ht="20.25" customHeight="1">
      <c r="A71" s="24"/>
      <c r="B71" s="58" t="s">
        <v>57</v>
      </c>
      <c r="C71" s="42" t="s">
        <v>184</v>
      </c>
      <c r="D71" s="42" t="s">
        <v>185</v>
      </c>
      <c r="E71" s="42" t="s">
        <v>188</v>
      </c>
      <c r="F71" s="42">
        <v>16</v>
      </c>
      <c r="G71" s="38">
        <v>40193</v>
      </c>
      <c r="H71" s="39" t="s">
        <v>34</v>
      </c>
      <c r="I71" s="43">
        <v>40282</v>
      </c>
      <c r="J71" s="44" t="s">
        <v>187</v>
      </c>
      <c r="K71" s="42" t="s">
        <v>186</v>
      </c>
      <c r="L71" s="51"/>
      <c r="M71" s="54">
        <f>DATEDIF(G71,I71,"D")</f>
        <v>89</v>
      </c>
      <c r="P71" s="15"/>
    </row>
    <row r="72" spans="2:16" s="17" customFormat="1" ht="20.25" customHeight="1">
      <c r="B72" s="48" t="s">
        <v>109</v>
      </c>
      <c r="C72" s="20" t="s">
        <v>184</v>
      </c>
      <c r="D72" s="20" t="s">
        <v>185</v>
      </c>
      <c r="E72" s="20" t="s">
        <v>188</v>
      </c>
      <c r="F72" s="20">
        <v>16</v>
      </c>
      <c r="G72" s="16">
        <v>40193</v>
      </c>
      <c r="H72" s="15" t="s">
        <v>34</v>
      </c>
      <c r="I72" s="16">
        <v>40282</v>
      </c>
      <c r="J72" s="19" t="s">
        <v>187</v>
      </c>
      <c r="K72" s="20" t="s">
        <v>186</v>
      </c>
      <c r="L72" s="51"/>
      <c r="M72" s="54">
        <f>DATEDIF(G72,I72,"D")</f>
        <v>89</v>
      </c>
      <c r="N72" s="4"/>
      <c r="O72" s="4"/>
      <c r="P72" s="24"/>
    </row>
    <row r="73" spans="1:16" s="17" customFormat="1" ht="20.25" customHeight="1">
      <c r="A73"/>
      <c r="B73" s="48" t="s">
        <v>48</v>
      </c>
      <c r="C73" s="56" t="s">
        <v>62</v>
      </c>
      <c r="D73" s="56" t="s">
        <v>63</v>
      </c>
      <c r="E73" s="56" t="s">
        <v>78</v>
      </c>
      <c r="F73" s="56" t="s">
        <v>64</v>
      </c>
      <c r="G73" s="50">
        <v>40021</v>
      </c>
      <c r="H73" s="51"/>
      <c r="I73" s="50">
        <v>40110</v>
      </c>
      <c r="J73" s="56" t="s">
        <v>94</v>
      </c>
      <c r="K73" s="56" t="s">
        <v>61</v>
      </c>
      <c r="L73" s="51"/>
      <c r="M73" s="54">
        <f>DATEDIF(G73,I73,"D")</f>
        <v>89</v>
      </c>
      <c r="N73" s="51"/>
      <c r="O73" s="51"/>
      <c r="P73" s="45"/>
    </row>
    <row r="74" spans="1:16" s="17" customFormat="1" ht="20.25" customHeight="1">
      <c r="A74" s="15"/>
      <c r="B74" s="48" t="s">
        <v>48</v>
      </c>
      <c r="C74" s="53" t="s">
        <v>201</v>
      </c>
      <c r="D74" s="53" t="s">
        <v>202</v>
      </c>
      <c r="E74" s="53" t="s">
        <v>205</v>
      </c>
      <c r="F74" s="56">
        <v>25</v>
      </c>
      <c r="G74" s="50">
        <v>40133</v>
      </c>
      <c r="H74" s="51"/>
      <c r="I74" s="50">
        <v>40177</v>
      </c>
      <c r="J74" s="56" t="s">
        <v>203</v>
      </c>
      <c r="K74" s="56" t="s">
        <v>204</v>
      </c>
      <c r="L74" s="39"/>
      <c r="M74" s="40">
        <f>DATEDIF(G74,I74,"D")</f>
        <v>44</v>
      </c>
      <c r="N74" s="4"/>
      <c r="O74" s="4"/>
      <c r="P74" s="24"/>
    </row>
    <row r="75" spans="1:16" s="17" customFormat="1" ht="20.25" customHeight="1">
      <c r="A75" s="24">
        <v>22</v>
      </c>
      <c r="B75" s="48" t="s">
        <v>48</v>
      </c>
      <c r="C75" s="53" t="s">
        <v>201</v>
      </c>
      <c r="D75" s="53" t="s">
        <v>202</v>
      </c>
      <c r="E75" s="53" t="s">
        <v>205</v>
      </c>
      <c r="F75" s="56">
        <v>25</v>
      </c>
      <c r="G75" s="50">
        <v>40179</v>
      </c>
      <c r="H75" s="51"/>
      <c r="I75" s="50">
        <v>40224</v>
      </c>
      <c r="J75" s="56" t="s">
        <v>225</v>
      </c>
      <c r="K75" s="56" t="s">
        <v>204</v>
      </c>
      <c r="M75" s="2" t="e">
        <f>DATEDIF(#REF!,#REF!,"D")</f>
        <v>#REF!</v>
      </c>
      <c r="N75" s="45"/>
      <c r="O75" s="45"/>
      <c r="P75" s="24"/>
    </row>
    <row r="76" spans="1:16" s="17" customFormat="1" ht="20.25" customHeight="1">
      <c r="A76" s="24"/>
      <c r="B76" s="48" t="s">
        <v>124</v>
      </c>
      <c r="C76" s="36" t="s">
        <v>201</v>
      </c>
      <c r="D76" s="36" t="s">
        <v>202</v>
      </c>
      <c r="E76" s="36" t="s">
        <v>205</v>
      </c>
      <c r="F76" s="37">
        <v>25</v>
      </c>
      <c r="G76" s="38">
        <v>40227</v>
      </c>
      <c r="H76" s="39"/>
      <c r="I76" s="38">
        <v>40271</v>
      </c>
      <c r="J76" s="37" t="s">
        <v>225</v>
      </c>
      <c r="K76" s="37" t="s">
        <v>204</v>
      </c>
      <c r="L76" s="4"/>
      <c r="M76" s="54">
        <f>DATEDIF(G76,I76,"D")</f>
        <v>44</v>
      </c>
      <c r="N76" s="4"/>
      <c r="O76" s="4"/>
      <c r="P76" s="46"/>
    </row>
    <row r="77" spans="1:16" s="5" customFormat="1" ht="20.25" customHeight="1">
      <c r="A77" s="24"/>
      <c r="B77" s="48" t="s">
        <v>223</v>
      </c>
      <c r="C77" s="22" t="s">
        <v>201</v>
      </c>
      <c r="D77" s="22" t="s">
        <v>202</v>
      </c>
      <c r="E77" s="22" t="s">
        <v>205</v>
      </c>
      <c r="F77" s="13">
        <v>25</v>
      </c>
      <c r="G77" s="16">
        <v>40227</v>
      </c>
      <c r="H77" s="15" t="s">
        <v>34</v>
      </c>
      <c r="I77" s="16">
        <v>40271</v>
      </c>
      <c r="J77" s="13" t="s">
        <v>225</v>
      </c>
      <c r="K77" s="13" t="s">
        <v>204</v>
      </c>
      <c r="L77" s="17"/>
      <c r="M77" s="54">
        <f aca="true" t="shared" si="3" ref="M77:M120">DATEDIF(G77,I77,"D")</f>
        <v>44</v>
      </c>
      <c r="N77" s="4"/>
      <c r="O77" s="4"/>
      <c r="P77" s="28">
        <v>40234</v>
      </c>
    </row>
    <row r="78" spans="2:16" s="24" customFormat="1" ht="20.25" customHeight="1">
      <c r="B78" s="48" t="s">
        <v>222</v>
      </c>
      <c r="C78" s="52" t="s">
        <v>103</v>
      </c>
      <c r="D78" s="52" t="s">
        <v>104</v>
      </c>
      <c r="E78" s="52" t="s">
        <v>105</v>
      </c>
      <c r="F78" s="52" t="s">
        <v>106</v>
      </c>
      <c r="G78" s="50">
        <v>40048</v>
      </c>
      <c r="H78" s="55"/>
      <c r="I78" s="50">
        <v>40138</v>
      </c>
      <c r="J78" s="52" t="s">
        <v>107</v>
      </c>
      <c r="K78" s="56" t="s">
        <v>108</v>
      </c>
      <c r="L78" s="4"/>
      <c r="M78" s="54">
        <f>DATEDIF(G78,I78,"D")</f>
        <v>90</v>
      </c>
      <c r="N78" s="4"/>
      <c r="O78" s="4"/>
      <c r="P78"/>
    </row>
    <row r="79" spans="1:15" s="24" customFormat="1" ht="20.25" customHeight="1">
      <c r="A79"/>
      <c r="B79" s="18" t="s">
        <v>234</v>
      </c>
      <c r="C79" s="20" t="s">
        <v>270</v>
      </c>
      <c r="D79" s="20" t="s">
        <v>271</v>
      </c>
      <c r="E79" s="20" t="s">
        <v>272</v>
      </c>
      <c r="F79" s="20">
        <v>19</v>
      </c>
      <c r="G79" s="16">
        <v>40238</v>
      </c>
      <c r="H79" s="21"/>
      <c r="I79" s="16">
        <v>40327</v>
      </c>
      <c r="J79" s="19" t="s">
        <v>236</v>
      </c>
      <c r="K79" s="22" t="s">
        <v>134</v>
      </c>
      <c r="L79" s="4"/>
      <c r="M79" s="54">
        <f>DATEDIF(G79,I79,"D")</f>
        <v>89</v>
      </c>
      <c r="N79" s="46"/>
      <c r="O79" s="46"/>
    </row>
    <row r="80" spans="2:16" s="24" customFormat="1" ht="20.25" customHeight="1">
      <c r="B80" s="48" t="s">
        <v>119</v>
      </c>
      <c r="C80" s="49" t="s">
        <v>155</v>
      </c>
      <c r="D80" s="49" t="s">
        <v>156</v>
      </c>
      <c r="E80" s="49" t="s">
        <v>135</v>
      </c>
      <c r="F80" s="49" t="s">
        <v>134</v>
      </c>
      <c r="G80" s="50">
        <v>40091</v>
      </c>
      <c r="H80" s="57"/>
      <c r="I80" s="50">
        <v>40181</v>
      </c>
      <c r="J80" s="52" t="s">
        <v>161</v>
      </c>
      <c r="K80" s="53" t="s">
        <v>6</v>
      </c>
      <c r="L80" s="4"/>
      <c r="M80" s="54">
        <f t="shared" si="3"/>
        <v>90</v>
      </c>
      <c r="N80" s="50">
        <v>40202</v>
      </c>
      <c r="O80" s="51"/>
      <c r="P80" s="45"/>
    </row>
    <row r="81" spans="1:16" s="24" customFormat="1" ht="20.25" customHeight="1">
      <c r="A81" s="17"/>
      <c r="B81" s="58" t="s">
        <v>229</v>
      </c>
      <c r="C81" s="49" t="s">
        <v>155</v>
      </c>
      <c r="D81" s="49" t="s">
        <v>156</v>
      </c>
      <c r="E81" s="49" t="s">
        <v>135</v>
      </c>
      <c r="F81" s="49" t="s">
        <v>134</v>
      </c>
      <c r="G81" s="50">
        <v>40181</v>
      </c>
      <c r="H81" s="57" t="s">
        <v>34</v>
      </c>
      <c r="I81" s="50">
        <v>40271</v>
      </c>
      <c r="J81" s="52" t="s">
        <v>161</v>
      </c>
      <c r="K81" s="53" t="s">
        <v>6</v>
      </c>
      <c r="L81" s="4"/>
      <c r="M81" s="54">
        <f t="shared" si="3"/>
        <v>90</v>
      </c>
      <c r="N81" s="4"/>
      <c r="O81" s="4"/>
      <c r="P81" s="33"/>
    </row>
    <row r="82" spans="1:16" s="24" customFormat="1" ht="20.25" customHeight="1">
      <c r="A82" s="24">
        <v>10</v>
      </c>
      <c r="B82" s="48" t="s">
        <v>48</v>
      </c>
      <c r="C82" s="49" t="s">
        <v>20</v>
      </c>
      <c r="D82" s="49" t="s">
        <v>173</v>
      </c>
      <c r="E82" s="49" t="s">
        <v>177</v>
      </c>
      <c r="F82" s="49" t="s">
        <v>183</v>
      </c>
      <c r="G82" s="50">
        <v>40098</v>
      </c>
      <c r="H82" s="61"/>
      <c r="I82" s="50">
        <v>40188</v>
      </c>
      <c r="J82" s="52" t="s">
        <v>178</v>
      </c>
      <c r="K82" s="53" t="s">
        <v>114</v>
      </c>
      <c r="L82" s="4"/>
      <c r="M82" s="54">
        <f t="shared" si="3"/>
        <v>90</v>
      </c>
      <c r="N82" s="4"/>
      <c r="O82" s="4"/>
      <c r="P82" s="17"/>
    </row>
    <row r="83" spans="2:16" s="24" customFormat="1" ht="20.25" customHeight="1">
      <c r="B83" s="48" t="s">
        <v>48</v>
      </c>
      <c r="C83" s="52" t="s">
        <v>126</v>
      </c>
      <c r="D83" s="52" t="s">
        <v>125</v>
      </c>
      <c r="E83" s="52" t="s">
        <v>127</v>
      </c>
      <c r="F83" s="52">
        <v>15</v>
      </c>
      <c r="G83" s="50">
        <v>40065</v>
      </c>
      <c r="H83" s="55"/>
      <c r="I83" s="50">
        <v>40155</v>
      </c>
      <c r="J83" s="52" t="s">
        <v>128</v>
      </c>
      <c r="K83" s="56" t="s">
        <v>29</v>
      </c>
      <c r="L83" s="17"/>
      <c r="M83" s="2" t="e">
        <f>DATEDIF(#REF!,#REF!,"D")</f>
        <v>#REF!</v>
      </c>
      <c r="N83" s="4"/>
      <c r="O83" s="4"/>
      <c r="P83" s="17"/>
    </row>
    <row r="84" spans="1:16" s="24" customFormat="1" ht="20.25" customHeight="1">
      <c r="A84" s="24">
        <v>1</v>
      </c>
      <c r="B84" s="48" t="s">
        <v>48</v>
      </c>
      <c r="C84" s="52" t="s">
        <v>126</v>
      </c>
      <c r="D84" s="52" t="s">
        <v>125</v>
      </c>
      <c r="E84" s="52" t="s">
        <v>127</v>
      </c>
      <c r="F84" s="52">
        <v>15</v>
      </c>
      <c r="G84" s="50">
        <v>40178</v>
      </c>
      <c r="H84" s="57"/>
      <c r="I84" s="50">
        <v>40268</v>
      </c>
      <c r="J84" s="52" t="s">
        <v>128</v>
      </c>
      <c r="K84" s="56" t="s">
        <v>29</v>
      </c>
      <c r="L84" s="33"/>
      <c r="M84" s="40" t="e">
        <f>DATEDIF(#REF!,#REF!,"D")</f>
        <v>#REF!</v>
      </c>
      <c r="N84" s="4"/>
      <c r="O84" s="4"/>
      <c r="P84" s="17"/>
    </row>
    <row r="85" spans="1:15" s="24" customFormat="1" ht="20.25" customHeight="1">
      <c r="A85"/>
      <c r="B85" s="89" t="s">
        <v>80</v>
      </c>
      <c r="C85" s="86" t="s">
        <v>289</v>
      </c>
      <c r="D85" s="86" t="s">
        <v>290</v>
      </c>
      <c r="E85" s="86" t="s">
        <v>291</v>
      </c>
      <c r="F85" s="86" t="s">
        <v>292</v>
      </c>
      <c r="G85" s="83">
        <v>40253</v>
      </c>
      <c r="H85" s="83"/>
      <c r="I85" s="83">
        <v>40343</v>
      </c>
      <c r="J85" s="86" t="s">
        <v>293</v>
      </c>
      <c r="K85" s="86" t="s">
        <v>235</v>
      </c>
      <c r="L85" s="4"/>
      <c r="M85" s="54">
        <f t="shared" si="3"/>
        <v>90</v>
      </c>
      <c r="N85" s="45"/>
      <c r="O85" s="45"/>
    </row>
    <row r="86" spans="1:15" s="24" customFormat="1" ht="20.25" customHeight="1">
      <c r="A86" s="24">
        <v>21</v>
      </c>
      <c r="B86" s="18" t="s">
        <v>24</v>
      </c>
      <c r="C86" s="20" t="s">
        <v>20</v>
      </c>
      <c r="D86" s="20" t="s">
        <v>23</v>
      </c>
      <c r="E86" s="20" t="s">
        <v>25</v>
      </c>
      <c r="F86" s="20">
        <v>54</v>
      </c>
      <c r="G86" s="16">
        <v>40219</v>
      </c>
      <c r="H86" s="21" t="s">
        <v>34</v>
      </c>
      <c r="I86" s="16">
        <v>40309</v>
      </c>
      <c r="J86" s="20" t="s">
        <v>27</v>
      </c>
      <c r="K86" s="22" t="s">
        <v>5</v>
      </c>
      <c r="L86" s="4"/>
      <c r="M86" s="54">
        <f t="shared" si="3"/>
        <v>90</v>
      </c>
      <c r="N86" s="33"/>
      <c r="O86" s="33"/>
    </row>
    <row r="87" spans="2:16" s="24" customFormat="1" ht="20.25" customHeight="1">
      <c r="B87" s="58" t="s">
        <v>279</v>
      </c>
      <c r="C87" s="56" t="s">
        <v>280</v>
      </c>
      <c r="D87" s="56" t="s">
        <v>281</v>
      </c>
      <c r="E87" s="56" t="s">
        <v>282</v>
      </c>
      <c r="F87" s="56" t="s">
        <v>283</v>
      </c>
      <c r="G87" s="50">
        <v>40217</v>
      </c>
      <c r="H87" s="51"/>
      <c r="I87" s="16">
        <v>40300</v>
      </c>
      <c r="J87" s="56" t="s">
        <v>284</v>
      </c>
      <c r="K87" s="56" t="s">
        <v>22</v>
      </c>
      <c r="L87" s="51"/>
      <c r="M87" s="54">
        <f t="shared" si="3"/>
        <v>83</v>
      </c>
      <c r="N87" s="4"/>
      <c r="O87" s="4"/>
      <c r="P87"/>
    </row>
    <row r="88" spans="2:16" s="24" customFormat="1" ht="20.25" customHeight="1">
      <c r="B88" s="48" t="s">
        <v>48</v>
      </c>
      <c r="C88" s="52" t="s">
        <v>120</v>
      </c>
      <c r="D88" s="52" t="s">
        <v>121</v>
      </c>
      <c r="E88" s="52" t="s">
        <v>122</v>
      </c>
      <c r="F88" s="52" t="s">
        <v>17</v>
      </c>
      <c r="G88" s="50">
        <v>40068</v>
      </c>
      <c r="H88" s="55"/>
      <c r="I88" s="50">
        <v>40158</v>
      </c>
      <c r="J88" s="52" t="s">
        <v>123</v>
      </c>
      <c r="K88" s="56" t="s">
        <v>18</v>
      </c>
      <c r="L88" s="76"/>
      <c r="M88" s="40">
        <f t="shared" si="3"/>
        <v>90</v>
      </c>
      <c r="N88" s="4"/>
      <c r="O88" s="4"/>
      <c r="P88"/>
    </row>
    <row r="89" spans="2:16" s="24" customFormat="1" ht="20.25" customHeight="1">
      <c r="B89" s="48" t="s">
        <v>98</v>
      </c>
      <c r="C89" s="56" t="s">
        <v>120</v>
      </c>
      <c r="D89" s="49" t="s">
        <v>121</v>
      </c>
      <c r="E89" s="49" t="s">
        <v>122</v>
      </c>
      <c r="F89" s="52" t="s">
        <v>17</v>
      </c>
      <c r="G89" s="50">
        <v>40164</v>
      </c>
      <c r="H89" s="51"/>
      <c r="I89" s="50">
        <v>40209</v>
      </c>
      <c r="J89" s="52" t="s">
        <v>123</v>
      </c>
      <c r="K89" s="52" t="s">
        <v>18</v>
      </c>
      <c r="L89" s="4"/>
      <c r="M89" s="54">
        <f t="shared" si="3"/>
        <v>45</v>
      </c>
      <c r="N89" s="4"/>
      <c r="O89" s="4"/>
      <c r="P89"/>
    </row>
    <row r="90" spans="2:15" s="24" customFormat="1" ht="20.25" customHeight="1">
      <c r="B90" s="48" t="s">
        <v>98</v>
      </c>
      <c r="C90" s="49" t="s">
        <v>250</v>
      </c>
      <c r="D90" s="53" t="s">
        <v>251</v>
      </c>
      <c r="E90" s="53" t="s">
        <v>252</v>
      </c>
      <c r="F90" s="56" t="s">
        <v>242</v>
      </c>
      <c r="G90" s="50">
        <v>40203</v>
      </c>
      <c r="H90" s="57"/>
      <c r="I90" s="50">
        <v>40263</v>
      </c>
      <c r="J90" s="56" t="s">
        <v>253</v>
      </c>
      <c r="K90" s="56" t="s">
        <v>254</v>
      </c>
      <c r="L90" s="4"/>
      <c r="M90" s="54">
        <f t="shared" si="3"/>
        <v>60</v>
      </c>
      <c r="N90" s="4"/>
      <c r="O90" s="4"/>
    </row>
    <row r="91" spans="2:15" s="24" customFormat="1" ht="20.25" customHeight="1">
      <c r="B91" s="48" t="s">
        <v>98</v>
      </c>
      <c r="C91" s="49" t="s">
        <v>250</v>
      </c>
      <c r="D91" s="53" t="s">
        <v>251</v>
      </c>
      <c r="E91" s="53" t="s">
        <v>252</v>
      </c>
      <c r="F91" s="56" t="s">
        <v>242</v>
      </c>
      <c r="G91" s="50">
        <v>40267</v>
      </c>
      <c r="H91" s="57"/>
      <c r="I91" s="50">
        <v>40329</v>
      </c>
      <c r="J91" s="56" t="s">
        <v>253</v>
      </c>
      <c r="K91" s="56" t="s">
        <v>254</v>
      </c>
      <c r="L91" s="4"/>
      <c r="M91" s="54">
        <f t="shared" si="3"/>
        <v>62</v>
      </c>
      <c r="N91" s="4"/>
      <c r="O91" s="4"/>
    </row>
    <row r="92" spans="1:16" s="24" customFormat="1" ht="20.25" customHeight="1">
      <c r="A92" s="15">
        <v>1</v>
      </c>
      <c r="B92" s="48" t="s">
        <v>98</v>
      </c>
      <c r="C92" s="52" t="s">
        <v>110</v>
      </c>
      <c r="D92" s="52" t="s">
        <v>111</v>
      </c>
      <c r="E92" s="52" t="s">
        <v>112</v>
      </c>
      <c r="F92" s="52" t="s">
        <v>113</v>
      </c>
      <c r="G92" s="50">
        <v>40029</v>
      </c>
      <c r="H92" s="55"/>
      <c r="I92" s="50">
        <v>40119</v>
      </c>
      <c r="J92" s="52" t="s">
        <v>115</v>
      </c>
      <c r="K92" s="56" t="s">
        <v>114</v>
      </c>
      <c r="L92" s="17"/>
      <c r="M92" s="2" t="e">
        <f>DATEDIF(#REF!,#REF!,"D")</f>
        <v>#REF!</v>
      </c>
      <c r="N92" s="4"/>
      <c r="O92" s="4"/>
      <c r="P92"/>
    </row>
    <row r="93" spans="1:15" s="24" customFormat="1" ht="20.25" customHeight="1">
      <c r="A93" s="5"/>
      <c r="B93" s="58" t="s">
        <v>229</v>
      </c>
      <c r="C93" s="48" t="s">
        <v>132</v>
      </c>
      <c r="D93" s="52" t="s">
        <v>133</v>
      </c>
      <c r="E93" s="52" t="s">
        <v>96</v>
      </c>
      <c r="F93" s="52" t="s">
        <v>49</v>
      </c>
      <c r="G93" s="50">
        <v>40034</v>
      </c>
      <c r="H93" s="55"/>
      <c r="I93" s="50">
        <v>40122</v>
      </c>
      <c r="J93" s="52" t="s">
        <v>135</v>
      </c>
      <c r="K93" s="56" t="s">
        <v>134</v>
      </c>
      <c r="L93" s="4"/>
      <c r="M93" s="54">
        <f t="shared" si="3"/>
        <v>88</v>
      </c>
      <c r="N93"/>
      <c r="O93"/>
    </row>
    <row r="94" spans="1:16" ht="20.25">
      <c r="A94" s="5"/>
      <c r="B94" s="48" t="s">
        <v>48</v>
      </c>
      <c r="C94" s="48" t="s">
        <v>132</v>
      </c>
      <c r="D94" s="48" t="s">
        <v>133</v>
      </c>
      <c r="E94" s="48" t="s">
        <v>96</v>
      </c>
      <c r="F94" s="48" t="s">
        <v>49</v>
      </c>
      <c r="G94" s="50">
        <v>40123</v>
      </c>
      <c r="H94" s="57" t="s">
        <v>34</v>
      </c>
      <c r="I94" s="50">
        <v>40212</v>
      </c>
      <c r="J94" s="48" t="s">
        <v>135</v>
      </c>
      <c r="K94" s="58" t="s">
        <v>134</v>
      </c>
      <c r="L94" s="4"/>
      <c r="M94" s="54">
        <f t="shared" si="3"/>
        <v>89</v>
      </c>
      <c r="N94" s="4"/>
      <c r="O94" s="4"/>
      <c r="P94" s="24"/>
    </row>
    <row r="95" spans="1:15" s="24" customFormat="1" ht="20.25" customHeight="1">
      <c r="A95" s="17">
        <v>1</v>
      </c>
      <c r="B95" s="18" t="s">
        <v>238</v>
      </c>
      <c r="C95" s="13" t="s">
        <v>260</v>
      </c>
      <c r="D95" s="20" t="s">
        <v>261</v>
      </c>
      <c r="E95" s="19" t="s">
        <v>259</v>
      </c>
      <c r="F95" s="19" t="s">
        <v>235</v>
      </c>
      <c r="G95" s="16">
        <v>40210</v>
      </c>
      <c r="H95" s="21"/>
      <c r="I95" s="16">
        <v>40299</v>
      </c>
      <c r="J95" s="19" t="s">
        <v>243</v>
      </c>
      <c r="K95" s="19" t="s">
        <v>186</v>
      </c>
      <c r="L95" s="4"/>
      <c r="M95" s="54">
        <f t="shared" si="3"/>
        <v>89</v>
      </c>
      <c r="N95" s="4"/>
      <c r="O95" s="4"/>
    </row>
    <row r="96" spans="1:16" s="24" customFormat="1" ht="20.25" customHeight="1">
      <c r="A96" s="24">
        <v>2</v>
      </c>
      <c r="B96" s="48" t="s">
        <v>48</v>
      </c>
      <c r="C96" s="49" t="s">
        <v>181</v>
      </c>
      <c r="D96" s="49" t="s">
        <v>182</v>
      </c>
      <c r="E96" s="49" t="s">
        <v>177</v>
      </c>
      <c r="F96" s="49" t="s">
        <v>113</v>
      </c>
      <c r="G96" s="50">
        <v>40208</v>
      </c>
      <c r="H96" s="57" t="s">
        <v>34</v>
      </c>
      <c r="I96" s="50">
        <v>40298</v>
      </c>
      <c r="J96" s="52" t="s">
        <v>115</v>
      </c>
      <c r="K96" s="53" t="s">
        <v>114</v>
      </c>
      <c r="L96" s="4"/>
      <c r="M96" s="54">
        <f t="shared" si="3"/>
        <v>90</v>
      </c>
      <c r="N96" s="4"/>
      <c r="O96" s="4"/>
      <c r="P96" s="15"/>
    </row>
    <row r="97" spans="1:16" s="24" customFormat="1" ht="20.25" customHeight="1">
      <c r="A97" s="24">
        <v>17</v>
      </c>
      <c r="B97" s="48" t="s">
        <v>48</v>
      </c>
      <c r="C97" s="52" t="s">
        <v>99</v>
      </c>
      <c r="D97" s="52" t="s">
        <v>100</v>
      </c>
      <c r="E97" s="52" t="s">
        <v>101</v>
      </c>
      <c r="F97" s="52" t="s">
        <v>5</v>
      </c>
      <c r="G97" s="50">
        <v>40090</v>
      </c>
      <c r="H97" s="51" t="s">
        <v>34</v>
      </c>
      <c r="I97" s="50">
        <v>40180</v>
      </c>
      <c r="J97" s="52" t="s">
        <v>102</v>
      </c>
      <c r="K97" s="56" t="s">
        <v>22</v>
      </c>
      <c r="L97" s="15"/>
      <c r="M97" s="2" t="e">
        <f>DATEDIF(#REF!,#REF!,"D")</f>
        <v>#REF!</v>
      </c>
      <c r="N97" s="4"/>
      <c r="O97" s="4"/>
      <c r="P97" s="5"/>
    </row>
    <row r="98" spans="1:15" s="5" customFormat="1" ht="20.25" customHeight="1">
      <c r="A98" s="17">
        <v>1</v>
      </c>
      <c r="B98" s="58" t="s">
        <v>80</v>
      </c>
      <c r="C98" s="52" t="s">
        <v>99</v>
      </c>
      <c r="D98" s="52" t="s">
        <v>100</v>
      </c>
      <c r="E98" s="52" t="s">
        <v>101</v>
      </c>
      <c r="F98" s="52" t="s">
        <v>5</v>
      </c>
      <c r="G98" s="50">
        <v>40181</v>
      </c>
      <c r="H98" s="57" t="s">
        <v>34</v>
      </c>
      <c r="I98" s="50">
        <v>40271</v>
      </c>
      <c r="J98" s="52" t="s">
        <v>102</v>
      </c>
      <c r="K98" s="56" t="s">
        <v>22</v>
      </c>
      <c r="L98" s="51"/>
      <c r="M98" s="54">
        <f t="shared" si="3"/>
        <v>90</v>
      </c>
      <c r="N98"/>
      <c r="O98"/>
    </row>
    <row r="99" spans="1:16" s="24" customFormat="1" ht="20.25" customHeight="1">
      <c r="A99" s="17">
        <v>1</v>
      </c>
      <c r="B99" s="48" t="s">
        <v>80</v>
      </c>
      <c r="C99" s="52" t="s">
        <v>99</v>
      </c>
      <c r="D99" s="52" t="s">
        <v>100</v>
      </c>
      <c r="E99" s="52" t="s">
        <v>101</v>
      </c>
      <c r="F99" s="52" t="s">
        <v>5</v>
      </c>
      <c r="G99" s="50">
        <v>40181</v>
      </c>
      <c r="H99" s="57" t="s">
        <v>34</v>
      </c>
      <c r="I99" s="50">
        <v>40271</v>
      </c>
      <c r="J99" s="52" t="s">
        <v>102</v>
      </c>
      <c r="K99" s="56" t="s">
        <v>22</v>
      </c>
      <c r="L99" s="4"/>
      <c r="M99" s="54">
        <f t="shared" si="3"/>
        <v>90</v>
      </c>
      <c r="N99" s="4"/>
      <c r="O99" s="4"/>
      <c r="P99"/>
    </row>
    <row r="100" spans="2:15" s="24" customFormat="1" ht="20.25" customHeight="1">
      <c r="B100" s="14" t="s">
        <v>222</v>
      </c>
      <c r="C100" s="22" t="s">
        <v>288</v>
      </c>
      <c r="D100" s="22" t="s">
        <v>285</v>
      </c>
      <c r="E100" s="22" t="s">
        <v>286</v>
      </c>
      <c r="F100" s="13" t="s">
        <v>287</v>
      </c>
      <c r="G100" s="16">
        <v>40231</v>
      </c>
      <c r="H100" s="21"/>
      <c r="I100" s="16">
        <v>40291</v>
      </c>
      <c r="J100" s="13" t="s">
        <v>122</v>
      </c>
      <c r="K100" s="13" t="s">
        <v>17</v>
      </c>
      <c r="L100" s="4"/>
      <c r="M100" s="54">
        <f t="shared" si="3"/>
        <v>60</v>
      </c>
      <c r="N100" s="4"/>
      <c r="O100" s="4"/>
    </row>
    <row r="101" spans="1:16" s="24" customFormat="1" ht="20.25" customHeight="1">
      <c r="A101" s="17">
        <v>1</v>
      </c>
      <c r="B101" s="48" t="s">
        <v>48</v>
      </c>
      <c r="C101" s="49" t="s">
        <v>231</v>
      </c>
      <c r="D101" s="53" t="s">
        <v>230</v>
      </c>
      <c r="E101" s="53" t="s">
        <v>232</v>
      </c>
      <c r="F101" s="56">
        <v>54</v>
      </c>
      <c r="G101" s="50">
        <v>40148</v>
      </c>
      <c r="H101" s="51"/>
      <c r="I101" s="50">
        <v>40210</v>
      </c>
      <c r="J101" s="56" t="s">
        <v>233</v>
      </c>
      <c r="K101" s="56">
        <v>54</v>
      </c>
      <c r="L101" s="4"/>
      <c r="M101" s="54">
        <f t="shared" si="3"/>
        <v>62</v>
      </c>
      <c r="N101" s="4"/>
      <c r="O101" s="4"/>
      <c r="P101" s="17"/>
    </row>
    <row r="102" spans="1:16" s="24" customFormat="1" ht="20.25" customHeight="1">
      <c r="A102" s="17"/>
      <c r="B102" s="48" t="s">
        <v>238</v>
      </c>
      <c r="C102" s="49" t="s">
        <v>174</v>
      </c>
      <c r="D102" s="49" t="s">
        <v>175</v>
      </c>
      <c r="E102" s="49" t="s">
        <v>177</v>
      </c>
      <c r="F102" s="49" t="s">
        <v>183</v>
      </c>
      <c r="G102" s="50">
        <v>40098</v>
      </c>
      <c r="H102" s="61"/>
      <c r="I102" s="50">
        <v>40188</v>
      </c>
      <c r="J102" s="52" t="s">
        <v>178</v>
      </c>
      <c r="K102" s="53" t="s">
        <v>114</v>
      </c>
      <c r="L102" s="4"/>
      <c r="M102" s="54">
        <f t="shared" si="3"/>
        <v>90</v>
      </c>
      <c r="N102" s="51"/>
      <c r="O102" s="51"/>
      <c r="P102" s="17"/>
    </row>
    <row r="103" spans="1:15" s="24" customFormat="1" ht="20.25" customHeight="1">
      <c r="A103" s="24">
        <v>11</v>
      </c>
      <c r="B103" s="58" t="s">
        <v>44</v>
      </c>
      <c r="C103" s="49" t="s">
        <v>157</v>
      </c>
      <c r="D103" s="49" t="s">
        <v>158</v>
      </c>
      <c r="E103" s="49" t="s">
        <v>159</v>
      </c>
      <c r="F103" s="49" t="s">
        <v>162</v>
      </c>
      <c r="G103" s="50">
        <v>40091</v>
      </c>
      <c r="H103" s="57"/>
      <c r="I103" s="50">
        <v>40181</v>
      </c>
      <c r="J103" s="52" t="s">
        <v>135</v>
      </c>
      <c r="K103" s="53" t="s">
        <v>134</v>
      </c>
      <c r="L103" s="4"/>
      <c r="M103" s="54">
        <f t="shared" si="3"/>
        <v>90</v>
      </c>
      <c r="N103" s="51"/>
      <c r="O103" s="51"/>
    </row>
    <row r="104" spans="1:16" ht="20.25">
      <c r="A104" s="24"/>
      <c r="B104" s="48" t="s">
        <v>44</v>
      </c>
      <c r="C104" s="49" t="s">
        <v>157</v>
      </c>
      <c r="D104" s="49" t="s">
        <v>158</v>
      </c>
      <c r="E104" s="49" t="s">
        <v>159</v>
      </c>
      <c r="F104" s="49" t="s">
        <v>162</v>
      </c>
      <c r="G104" s="50">
        <v>40181</v>
      </c>
      <c r="H104" s="57" t="s">
        <v>34</v>
      </c>
      <c r="I104" s="50">
        <v>40271</v>
      </c>
      <c r="J104" s="52" t="s">
        <v>135</v>
      </c>
      <c r="K104" s="53" t="s">
        <v>134</v>
      </c>
      <c r="L104" s="4"/>
      <c r="M104" s="54">
        <f t="shared" si="3"/>
        <v>90</v>
      </c>
      <c r="N104" s="51"/>
      <c r="O104" s="51"/>
      <c r="P104" s="24"/>
    </row>
    <row r="105" spans="2:15" s="24" customFormat="1" ht="20.25" customHeight="1">
      <c r="B105" s="48" t="s">
        <v>48</v>
      </c>
      <c r="C105" s="56" t="s">
        <v>73</v>
      </c>
      <c r="D105" s="56" t="s">
        <v>74</v>
      </c>
      <c r="E105" s="56" t="s">
        <v>95</v>
      </c>
      <c r="F105" s="56" t="s">
        <v>76</v>
      </c>
      <c r="G105" s="50">
        <v>39992</v>
      </c>
      <c r="H105" s="51"/>
      <c r="I105" s="50">
        <v>40082</v>
      </c>
      <c r="J105" s="56" t="s">
        <v>77</v>
      </c>
      <c r="K105" s="56" t="s">
        <v>79</v>
      </c>
      <c r="L105" s="4"/>
      <c r="M105" s="54">
        <f t="shared" si="3"/>
        <v>90</v>
      </c>
      <c r="N105" s="39"/>
      <c r="O105"/>
    </row>
    <row r="106" spans="1:15" s="24" customFormat="1" ht="20.25" customHeight="1">
      <c r="A106" s="24">
        <v>18</v>
      </c>
      <c r="B106" s="58" t="s">
        <v>221</v>
      </c>
      <c r="C106" s="49" t="s">
        <v>73</v>
      </c>
      <c r="D106" s="49" t="s">
        <v>74</v>
      </c>
      <c r="E106" s="49" t="s">
        <v>95</v>
      </c>
      <c r="F106" s="49" t="s">
        <v>76</v>
      </c>
      <c r="G106" s="50">
        <v>40085</v>
      </c>
      <c r="H106" s="61"/>
      <c r="I106" s="50">
        <v>40174</v>
      </c>
      <c r="J106" s="52" t="s">
        <v>77</v>
      </c>
      <c r="K106" s="49" t="s">
        <v>79</v>
      </c>
      <c r="L106" s="51"/>
      <c r="M106" s="54">
        <f t="shared" si="3"/>
        <v>89</v>
      </c>
      <c r="N106" s="33"/>
      <c r="O106" s="4"/>
    </row>
    <row r="107" spans="1:15" s="24" customFormat="1" ht="20.25" customHeight="1">
      <c r="A107" s="24">
        <v>3</v>
      </c>
      <c r="B107" s="58" t="s">
        <v>0</v>
      </c>
      <c r="C107" s="49" t="s">
        <v>103</v>
      </c>
      <c r="D107" s="49" t="s">
        <v>74</v>
      </c>
      <c r="E107" s="49" t="s">
        <v>177</v>
      </c>
      <c r="F107" s="49" t="s">
        <v>113</v>
      </c>
      <c r="G107" s="50">
        <v>40208</v>
      </c>
      <c r="H107" s="57" t="s">
        <v>34</v>
      </c>
      <c r="I107" s="50">
        <v>40298</v>
      </c>
      <c r="J107" s="52" t="s">
        <v>115</v>
      </c>
      <c r="K107" s="53" t="s">
        <v>114</v>
      </c>
      <c r="L107" s="4"/>
      <c r="M107" s="54">
        <f t="shared" si="3"/>
        <v>90</v>
      </c>
      <c r="N107" s="33"/>
      <c r="O107" s="4"/>
    </row>
    <row r="108" spans="1:16" s="24" customFormat="1" ht="20.25" customHeight="1">
      <c r="A108"/>
      <c r="B108" s="81" t="s">
        <v>57</v>
      </c>
      <c r="C108" s="82" t="s">
        <v>216</v>
      </c>
      <c r="D108" s="82" t="s">
        <v>300</v>
      </c>
      <c r="E108" s="82" t="s">
        <v>301</v>
      </c>
      <c r="F108" s="82">
        <v>20</v>
      </c>
      <c r="G108" s="83">
        <v>40315</v>
      </c>
      <c r="H108" s="84"/>
      <c r="I108" s="85">
        <v>40319</v>
      </c>
      <c r="J108" s="86" t="s">
        <v>302</v>
      </c>
      <c r="K108" s="82" t="s">
        <v>269</v>
      </c>
      <c r="L108" s="33"/>
      <c r="M108" s="40">
        <f>DATEDIF(G10,I10,"D")</f>
        <v>89</v>
      </c>
      <c r="N108" s="4"/>
      <c r="O108" s="4"/>
      <c r="P108"/>
    </row>
    <row r="109" spans="1:15" s="24" customFormat="1" ht="15">
      <c r="A109" s="24">
        <v>24</v>
      </c>
      <c r="B109" s="35" t="s">
        <v>57</v>
      </c>
      <c r="C109" s="56" t="s">
        <v>239</v>
      </c>
      <c r="D109" s="49" t="s">
        <v>240</v>
      </c>
      <c r="E109" s="49" t="s">
        <v>241</v>
      </c>
      <c r="F109" s="52" t="s">
        <v>242</v>
      </c>
      <c r="G109" s="50">
        <v>40182</v>
      </c>
      <c r="H109" s="51"/>
      <c r="I109" s="50">
        <v>40207</v>
      </c>
      <c r="J109" s="52" t="s">
        <v>243</v>
      </c>
      <c r="K109" s="52" t="s">
        <v>186</v>
      </c>
      <c r="L109" s="4"/>
      <c r="M109" s="54">
        <f t="shared" si="3"/>
        <v>25</v>
      </c>
      <c r="N109" s="4"/>
      <c r="O109" s="4"/>
    </row>
    <row r="110" spans="2:15" s="24" customFormat="1" ht="15">
      <c r="B110" s="41" t="s">
        <v>57</v>
      </c>
      <c r="C110" s="56" t="s">
        <v>65</v>
      </c>
      <c r="D110" s="56" t="s">
        <v>66</v>
      </c>
      <c r="E110" s="56" t="s">
        <v>75</v>
      </c>
      <c r="F110" s="56">
        <v>22</v>
      </c>
      <c r="G110" s="50">
        <v>40022</v>
      </c>
      <c r="H110" s="51"/>
      <c r="I110" s="50">
        <v>40110</v>
      </c>
      <c r="J110" s="56" t="s">
        <v>78</v>
      </c>
      <c r="K110" s="56" t="s">
        <v>64</v>
      </c>
      <c r="L110" s="4"/>
      <c r="M110" s="54">
        <f t="shared" si="3"/>
        <v>88</v>
      </c>
      <c r="N110" s="4"/>
      <c r="O110" s="4"/>
    </row>
    <row r="111" spans="1:16" s="24" customFormat="1" ht="15">
      <c r="A111" s="15">
        <v>1</v>
      </c>
      <c r="B111" s="35" t="s">
        <v>57</v>
      </c>
      <c r="C111" s="49" t="s">
        <v>65</v>
      </c>
      <c r="D111" s="49" t="s">
        <v>66</v>
      </c>
      <c r="E111" s="49" t="s">
        <v>75</v>
      </c>
      <c r="F111" s="49">
        <v>22</v>
      </c>
      <c r="G111" s="50">
        <v>40112</v>
      </c>
      <c r="H111" s="51" t="s">
        <v>34</v>
      </c>
      <c r="I111" s="50">
        <v>40201</v>
      </c>
      <c r="J111" s="52" t="s">
        <v>78</v>
      </c>
      <c r="K111" s="53" t="s">
        <v>64</v>
      </c>
      <c r="L111" s="15"/>
      <c r="M111" s="2">
        <f>DATEDIF(G13,I13,"D")</f>
        <v>89</v>
      </c>
      <c r="N111" s="4"/>
      <c r="O111" s="4"/>
      <c r="P111" s="15"/>
    </row>
    <row r="112" spans="1:15" s="24" customFormat="1" ht="20.25" customHeight="1">
      <c r="A112" s="24">
        <v>23</v>
      </c>
      <c r="B112" s="58" t="s">
        <v>44</v>
      </c>
      <c r="C112" s="56" t="s">
        <v>65</v>
      </c>
      <c r="D112" s="56" t="s">
        <v>66</v>
      </c>
      <c r="E112" s="56" t="s">
        <v>75</v>
      </c>
      <c r="F112" s="56">
        <v>22</v>
      </c>
      <c r="G112" s="50">
        <v>40225</v>
      </c>
      <c r="H112" s="51"/>
      <c r="I112" s="16">
        <v>40314</v>
      </c>
      <c r="J112" s="56" t="s">
        <v>78</v>
      </c>
      <c r="K112" s="56" t="s">
        <v>64</v>
      </c>
      <c r="L112" s="51"/>
      <c r="M112" s="54">
        <f t="shared" si="3"/>
        <v>89</v>
      </c>
      <c r="N112" s="4"/>
      <c r="O112" s="4"/>
    </row>
    <row r="113" spans="1:16" s="24" customFormat="1" ht="20.25" customHeight="1">
      <c r="A113"/>
      <c r="C113" s="52" t="s">
        <v>36</v>
      </c>
      <c r="D113" s="52" t="s">
        <v>37</v>
      </c>
      <c r="E113" s="52" t="s">
        <v>35</v>
      </c>
      <c r="F113" s="52" t="s">
        <v>6</v>
      </c>
      <c r="G113" s="50">
        <v>39901</v>
      </c>
      <c r="H113" s="51" t="s">
        <v>34</v>
      </c>
      <c r="I113" s="50">
        <v>39991</v>
      </c>
      <c r="J113" s="52" t="s">
        <v>50</v>
      </c>
      <c r="K113" s="56" t="s">
        <v>51</v>
      </c>
      <c r="L113" s="80"/>
      <c r="M113" s="87">
        <f t="shared" si="3"/>
        <v>90</v>
      </c>
      <c r="N113" s="4"/>
      <c r="O113" s="4"/>
      <c r="P113"/>
    </row>
    <row r="114" spans="3:15" s="24" customFormat="1" ht="20.25" customHeight="1">
      <c r="C114" s="49" t="s">
        <v>216</v>
      </c>
      <c r="D114" s="56" t="s">
        <v>215</v>
      </c>
      <c r="E114" s="56" t="s">
        <v>217</v>
      </c>
      <c r="F114" s="56" t="s">
        <v>218</v>
      </c>
      <c r="G114" s="50">
        <v>40118</v>
      </c>
      <c r="H114" s="51"/>
      <c r="I114" s="50">
        <v>40207</v>
      </c>
      <c r="J114" s="56" t="s">
        <v>219</v>
      </c>
      <c r="K114" s="56" t="s">
        <v>220</v>
      </c>
      <c r="L114" s="88"/>
      <c r="M114" s="87">
        <f t="shared" si="3"/>
        <v>89</v>
      </c>
      <c r="N114" s="54"/>
      <c r="O114" s="4"/>
    </row>
    <row r="115" spans="1:16" s="24" customFormat="1" ht="20.25">
      <c r="A115" s="5">
        <v>1</v>
      </c>
      <c r="B115" s="14" t="s">
        <v>221</v>
      </c>
      <c r="C115" s="22" t="s">
        <v>216</v>
      </c>
      <c r="D115" s="22" t="s">
        <v>215</v>
      </c>
      <c r="E115" s="22" t="s">
        <v>217</v>
      </c>
      <c r="F115" s="13" t="s">
        <v>218</v>
      </c>
      <c r="G115" s="16">
        <v>40210</v>
      </c>
      <c r="H115" s="21" t="s">
        <v>34</v>
      </c>
      <c r="I115" s="16">
        <v>40298</v>
      </c>
      <c r="J115" s="13" t="s">
        <v>219</v>
      </c>
      <c r="K115" s="13" t="s">
        <v>220</v>
      </c>
      <c r="L115" s="88"/>
      <c r="M115" s="87">
        <f>DATEDIF(G115,I115,"D")</f>
        <v>88</v>
      </c>
      <c r="N115" s="51"/>
      <c r="O115" s="63">
        <v>39840</v>
      </c>
      <c r="P115" s="5"/>
    </row>
    <row r="116" spans="1:16" s="24" customFormat="1" ht="20.25" customHeight="1">
      <c r="A116"/>
      <c r="C116" s="56" t="s">
        <v>1</v>
      </c>
      <c r="D116" s="56" t="s">
        <v>2</v>
      </c>
      <c r="E116" s="56" t="s">
        <v>3</v>
      </c>
      <c r="F116" s="56" t="s">
        <v>4</v>
      </c>
      <c r="G116" s="63">
        <v>39782</v>
      </c>
      <c r="H116" s="51"/>
      <c r="I116" s="63">
        <v>39868</v>
      </c>
      <c r="J116" s="56" t="s">
        <v>21</v>
      </c>
      <c r="K116" s="56" t="s">
        <v>5</v>
      </c>
      <c r="L116" s="80"/>
      <c r="M116" s="87">
        <f>DATEDIF(G116,I116,"D")</f>
        <v>86</v>
      </c>
      <c r="N116" s="4"/>
      <c r="O116" s="4"/>
      <c r="P116"/>
    </row>
    <row r="117" spans="1:16" s="24" customFormat="1" ht="20.25" customHeight="1">
      <c r="A117"/>
      <c r="B117" s="58"/>
      <c r="C117" s="56"/>
      <c r="D117" s="56"/>
      <c r="E117" s="56"/>
      <c r="F117" s="56"/>
      <c r="G117" s="50">
        <v>40005</v>
      </c>
      <c r="H117" s="51"/>
      <c r="I117" s="50">
        <v>40188</v>
      </c>
      <c r="J117" s="56"/>
      <c r="K117" s="56"/>
      <c r="L117"/>
      <c r="M117" s="87">
        <f>DATEDIF(G117,I117,"D")</f>
        <v>183</v>
      </c>
      <c r="N117" s="4"/>
      <c r="O117" s="4"/>
      <c r="P117"/>
    </row>
    <row r="118" spans="1:16" s="24" customFormat="1" ht="20.25" customHeight="1">
      <c r="A118"/>
      <c r="B118" s="58"/>
      <c r="C118" s="56"/>
      <c r="D118" s="56"/>
      <c r="E118" s="56"/>
      <c r="F118" s="56"/>
      <c r="G118" s="50">
        <v>40322</v>
      </c>
      <c r="H118" s="51"/>
      <c r="I118" s="50">
        <v>40411</v>
      </c>
      <c r="J118" s="56"/>
      <c r="K118" s="56"/>
      <c r="L118"/>
      <c r="M118" s="87">
        <f>DATEDIF(G118,I118,"D")</f>
        <v>89</v>
      </c>
      <c r="N118" s="4"/>
      <c r="O118" s="4"/>
      <c r="P118"/>
    </row>
    <row r="119" spans="1:16" s="5" customFormat="1" ht="20.25" customHeight="1">
      <c r="A119"/>
      <c r="B119"/>
      <c r="C119"/>
      <c r="D119"/>
      <c r="E119"/>
      <c r="F119"/>
      <c r="G119" s="77">
        <v>40301</v>
      </c>
      <c r="H119"/>
      <c r="I119" s="77">
        <v>40361</v>
      </c>
      <c r="J119"/>
      <c r="K119"/>
      <c r="L119"/>
      <c r="M119" s="54">
        <f t="shared" si="3"/>
        <v>60</v>
      </c>
      <c r="N119" s="4"/>
      <c r="O119" s="4"/>
      <c r="P119"/>
    </row>
    <row r="120" spans="1:16" s="5" customFormat="1" ht="20.25" customHeight="1">
      <c r="A120"/>
      <c r="B120"/>
      <c r="C120"/>
      <c r="D120"/>
      <c r="E120"/>
      <c r="F120"/>
      <c r="G120" s="77">
        <v>40315</v>
      </c>
      <c r="H120"/>
      <c r="I120" s="77">
        <v>40319</v>
      </c>
      <c r="J120"/>
      <c r="K120"/>
      <c r="L120"/>
      <c r="M120" s="54">
        <f t="shared" si="3"/>
        <v>4</v>
      </c>
      <c r="N120"/>
      <c r="O120"/>
      <c r="P120"/>
    </row>
    <row r="121" spans="1:16" s="24" customFormat="1" ht="20.25" customHeight="1">
      <c r="A121"/>
      <c r="B121"/>
      <c r="C121"/>
      <c r="D121"/>
      <c r="E121"/>
      <c r="F121"/>
      <c r="G121"/>
      <c r="H121"/>
      <c r="I121"/>
      <c r="J121"/>
      <c r="K121"/>
      <c r="L121"/>
      <c r="M121"/>
      <c r="N121"/>
      <c r="O121"/>
      <c r="P121"/>
    </row>
    <row r="122" spans="2:13" s="24" customFormat="1" ht="20.25" customHeight="1">
      <c r="B122"/>
      <c r="C122"/>
      <c r="D122"/>
      <c r="E122"/>
      <c r="F122"/>
      <c r="G122"/>
      <c r="H122"/>
      <c r="I122"/>
      <c r="J122"/>
      <c r="K122"/>
      <c r="L122"/>
      <c r="M122"/>
    </row>
    <row r="123" spans="2:13" s="24" customFormat="1" ht="20.25" customHeight="1">
      <c r="B123"/>
      <c r="C123"/>
      <c r="D123"/>
      <c r="E123"/>
      <c r="F123"/>
      <c r="G123"/>
      <c r="H123"/>
      <c r="I123"/>
      <c r="J123"/>
      <c r="K123"/>
      <c r="L123"/>
      <c r="M123"/>
    </row>
    <row r="124" spans="2:13" s="24" customFormat="1" ht="20.25" customHeight="1">
      <c r="B124"/>
      <c r="C124"/>
      <c r="D124"/>
      <c r="E124"/>
      <c r="F124"/>
      <c r="G124"/>
      <c r="H124"/>
      <c r="I124"/>
      <c r="J124"/>
      <c r="K124"/>
      <c r="L124"/>
      <c r="M124"/>
    </row>
    <row r="125" spans="1:16" ht="20.25" customHeight="1">
      <c r="A125" s="24"/>
      <c r="N125" s="24"/>
      <c r="O125" s="24"/>
      <c r="P125" s="24"/>
    </row>
  </sheetData>
  <mergeCells count="4">
    <mergeCell ref="D1:F1"/>
    <mergeCell ref="D2:I2"/>
    <mergeCell ref="D3:I3"/>
    <mergeCell ref="D4:I4"/>
  </mergeCells>
  <printOptions horizontalCentered="1"/>
  <pageMargins left="0.71" right="0.75" top="0.38" bottom="0.66" header="0.25" footer="0.38"/>
  <pageSetup horizontalDpi="600" verticalDpi="600" orientation="landscape" scale="55" r:id="rId1"/>
  <headerFooter alignWithMargins="0">
    <oddHeader>&amp;R&amp;"Arial,Bold"&amp;14
</oddHeader>
    <oddFooter>&amp;R&amp;D &amp;T</oddFooter>
  </headerFooter>
  <rowBreaks count="1" manualBreakCount="1">
    <brk id="6" min="1" max="10"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3" sqref="A3:L5"/>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
  <sheetViews>
    <sheetView workbookViewId="0" topLeftCell="A1">
      <selection activeCell="A1" sqref="A1:I2"/>
    </sheetView>
  </sheetViews>
  <sheetFormatPr defaultColWidth="9.140625" defaultRowHeight="12.75"/>
  <sheetData>
    <row r="1" spans="1:9" ht="75">
      <c r="A1" s="56" t="s">
        <v>58</v>
      </c>
      <c r="B1" s="56" t="s">
        <v>59</v>
      </c>
      <c r="C1" s="56" t="s">
        <v>93</v>
      </c>
      <c r="D1" s="56" t="s">
        <v>60</v>
      </c>
      <c r="E1" s="50">
        <v>40049</v>
      </c>
      <c r="F1" s="51"/>
      <c r="G1" s="50">
        <v>40138</v>
      </c>
      <c r="H1" s="56" t="s">
        <v>97</v>
      </c>
      <c r="I1" s="56" t="s">
        <v>61</v>
      </c>
    </row>
    <row r="2" spans="1:9" ht="75">
      <c r="A2" s="53" t="s">
        <v>58</v>
      </c>
      <c r="B2" s="53" t="s">
        <v>59</v>
      </c>
      <c r="C2" s="53" t="s">
        <v>196</v>
      </c>
      <c r="D2" s="56" t="s">
        <v>60</v>
      </c>
      <c r="E2" s="50">
        <v>40140</v>
      </c>
      <c r="F2" s="51"/>
      <c r="G2" s="50">
        <v>40230</v>
      </c>
      <c r="H2" s="56" t="s">
        <v>97</v>
      </c>
      <c r="I2" s="56" t="s">
        <v>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dc:creator>
  <cp:keywords/>
  <dc:description/>
  <cp:lastModifiedBy>Milwaukee </cp:lastModifiedBy>
  <cp:lastPrinted>2011-01-20T14:20:52Z</cp:lastPrinted>
  <dcterms:created xsi:type="dcterms:W3CDTF">2008-10-07T21:27:27Z</dcterms:created>
  <dcterms:modified xsi:type="dcterms:W3CDTF">2011-01-20T15:08:51Z</dcterms:modified>
  <cp:category/>
  <cp:version/>
  <cp:contentType/>
  <cp:contentStatus/>
</cp:coreProperties>
</file>