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1"/>
  </bookViews>
  <sheets>
    <sheet name="January 2024" sheetId="1" r:id="rId1"/>
    <sheet name="February 2024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<sst xmlns="http://schemas.openxmlformats.org/spreadsheetml/2006/main" count="207" uniqueCount="86">
  <si>
    <t>Quality Measures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</si>
  <si>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</si>
  <si>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</si>
  <si>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</si>
  <si>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</si>
  <si>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</si>
  <si>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</si>
  <si>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</si>
  <si>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</si>
  <si>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</si>
  <si>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</si>
  <si>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</si>
  <si>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</si>
  <si>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YTD</t>
  </si>
  <si>
    <t>Avg. time customer waits in queue</t>
  </si>
  <si>
    <t xml:space="preserve">Avg. length of call </t>
  </si>
  <si>
    <t>% of incoming calls answered</t>
  </si>
  <si>
    <t>Avg. days between call and OC (qtrly)</t>
  </si>
  <si>
    <t>19.9, 20.7,24.6 days</t>
  </si>
  <si>
    <t>Avg. LTCFS audit scores (bi-annually)</t>
  </si>
  <si>
    <t>CST Average 91.25</t>
  </si>
  <si>
    <t>Customer Satisfaction Survey Scores (qtrly avg 2024)</t>
  </si>
  <si>
    <t xml:space="preserve">                                                                                Information &amp; Assistance</t>
  </si>
  <si>
    <t>Comments</t>
  </si>
  <si>
    <t>Options Counseling</t>
  </si>
  <si>
    <t>Dementia Care Specialists</t>
  </si>
  <si>
    <t>Warm Handoff Numbers</t>
  </si>
  <si>
    <t>APS to OC Referrals</t>
  </si>
  <si>
    <t>OC to APS Referrals</t>
  </si>
  <si>
    <t>Volume Measures</t>
  </si>
  <si>
    <t>Incoming calls</t>
  </si>
  <si>
    <t xml:space="preserve">Walk-in Visits </t>
  </si>
  <si>
    <t>Electronic Referrals OC</t>
  </si>
  <si>
    <t>PFLTC enrollments</t>
  </si>
  <si>
    <t>Requests for OC</t>
  </si>
  <si>
    <t>Outreach</t>
  </si>
  <si>
    <t># of events</t>
  </si>
  <si>
    <t>Est. # of people reached</t>
  </si>
  <si>
    <t xml:space="preserve">Events/Locations current month: </t>
  </si>
  <si>
    <t>Top 5 contact topics* current month:</t>
  </si>
  <si>
    <t>Previous month:</t>
  </si>
  <si>
    <t>Public Benefits other</t>
  </si>
  <si>
    <t>LTC program-4868</t>
  </si>
  <si>
    <t>Public Benefits LTC Program-4330</t>
  </si>
  <si>
    <t>*Based on encounter reports in case management system.</t>
  </si>
  <si>
    <t>Public Benefits Other-1128</t>
  </si>
  <si>
    <t>Public Benefits Other-1023</t>
  </si>
  <si>
    <t>ILSP Information-984</t>
  </si>
  <si>
    <t>ILSP Information -628</t>
  </si>
  <si>
    <t>Home Services-767</t>
  </si>
  <si>
    <t>Home Services-626</t>
  </si>
  <si>
    <t>Insurance-701</t>
  </si>
  <si>
    <t>Insurance-513</t>
  </si>
  <si>
    <t>Top 3 Unmet Needs* current month:</t>
  </si>
  <si>
    <t>Unmet Need Assisted LIving(AFH, CBRF, RCAC)-3</t>
  </si>
  <si>
    <t>1 Unmet Need-Assisted Living (AFH, CBRF, RCAC)-2</t>
  </si>
  <si>
    <t>Unmet Need Housing-3</t>
  </si>
  <si>
    <t>2 Unmet Need- Prescription Drug Assistance-2</t>
  </si>
  <si>
    <t>Unmet Need -Mental Health Services Including CM-3</t>
  </si>
  <si>
    <t>Case Management-3</t>
  </si>
  <si>
    <t>3 Unmet Need-Accessible Housing-1</t>
  </si>
  <si>
    <t xml:space="preserve">Internal Housing Referrals: </t>
  </si>
  <si>
    <t>Formal complaints or Fair Hearings:  Jan 1 Fair Hearing, 0 in Feb</t>
  </si>
  <si>
    <r>
      <t xml:space="preserve">Staffing Report: </t>
    </r>
    <r>
      <rPr>
        <b/>
        <sz val="12"/>
        <color rgb="FF000000"/>
        <rFont val="Calibri"/>
        <family val="2"/>
      </rPr>
      <t>New staff include</t>
    </r>
    <r>
      <rPr>
        <sz val="12"/>
        <color rgb="FF000000"/>
        <rFont val="Calibri"/>
        <family val="2"/>
      </rPr>
      <t xml:space="preserve">:                                          </t>
    </r>
    <r>
      <rPr>
        <b/>
        <sz val="12"/>
        <color rgb="FF000000"/>
        <rFont val="Calibri"/>
        <family val="2"/>
      </rPr>
      <t>Staff openings at this time are</t>
    </r>
    <r>
      <rPr>
        <sz val="12"/>
        <color rgb="FF000000"/>
        <rFont val="Calibri"/>
        <family val="2"/>
      </rPr>
      <t xml:space="preserve">: </t>
    </r>
  </si>
  <si>
    <t>Current ADRC Events</t>
  </si>
  <si>
    <t>KEY:</t>
  </si>
  <si>
    <t>ADRC = Aging and Disability Resource Center</t>
  </si>
  <si>
    <t>d/e = disenrollment</t>
  </si>
  <si>
    <t>I&amp;A = Information and Assistance</t>
  </si>
  <si>
    <t>LTCFS = Long-Term Care Functional Screen</t>
  </si>
  <si>
    <t>LTC = Long-Term Care</t>
  </si>
  <si>
    <t>PFLTC = Publicly Funded Long-Term Care</t>
  </si>
  <si>
    <t xml:space="preserve">OC= Options Counseling </t>
  </si>
  <si>
    <t>Events/Locations current month: Rise &amp; Grind Cafe, Wauwatosa West High School, Northcott Neighborhood House, St. Mark AME Church, Villard Square Library, UWM Student Union, Coggs, Todo Postres, Wauwatosa Public Library, MPL - various locations, St. Joseph Hospital, Clinton Rose Senior Center, Indian Council for Eldelry, Grobschmidt Senior Center, MHD-Southside, Washington Park Senior Center, Progressive CHC, Franklin Senior Dining Site, Feeding America, MHD-NOrthwest, Wilson Park Senior Center, Salvation Army Oak Creek, United Community Center, Elks Lodge, South Milwaukee Library, MHD-Keenan, McGovern Senior Center, The Hose Tower, Kelly Senior Center, Wauwatosa Methodist Church, Booth Manor, Southeastern Oneida Tribal Services, Virtual.</t>
  </si>
  <si>
    <t>Public Benefits LTC Programs-4646</t>
  </si>
  <si>
    <t>Public Benefits other-1190</t>
  </si>
  <si>
    <t>ILSP Information -997</t>
  </si>
  <si>
    <t>Home Services - 724</t>
  </si>
  <si>
    <t>Informed customer of confidentiality-671</t>
  </si>
  <si>
    <t>Unmet Need -Housing-4</t>
  </si>
  <si>
    <t>Unmet Need-Assisted Living (AFH,CBRF,RCAC) 3</t>
  </si>
  <si>
    <t>housing -3</t>
  </si>
  <si>
    <t xml:space="preserve">Formal complaints or Fair Hearings:  </t>
  </si>
  <si>
    <r>
      <rPr>
        <sz val="12"/>
        <color rgb="FF000000"/>
        <rFont val="Calibri"/>
        <family val="2"/>
      </rPr>
      <t xml:space="preserve">Staffing Report: </t>
    </r>
    <r>
      <rPr>
        <b/>
        <sz val="12"/>
        <color rgb="FF000000"/>
        <rFont val="Calibri"/>
        <family val="2"/>
      </rPr>
      <t>New staff include</t>
    </r>
    <r>
      <rPr>
        <sz val="12"/>
        <color rgb="FF000000"/>
        <rFont val="Calibri"/>
        <family val="2"/>
      </rPr>
      <t xml:space="preserve">: (3) New OC                                       </t>
    </r>
    <r>
      <rPr>
        <b/>
        <sz val="12"/>
        <color rgb="FF000000"/>
        <rFont val="Calibri"/>
        <family val="2"/>
      </rPr>
      <t>Staff openings at this time are</t>
    </r>
    <r>
      <rPr>
        <sz val="12"/>
        <color rgb="FF000000"/>
        <rFont val="Calibri"/>
        <family val="2"/>
      </rPr>
      <t>: (7) OC, (1.5) I&amp;A, (1) DBS</t>
    </r>
  </si>
  <si>
    <t xml:space="preserve">* Brain Health Resource Fair: presentations and exhibits on brain health, dementia and caregiving being held April 10 at Wilson Park Senior Center. </t>
  </si>
  <si>
    <t xml:space="preserve">*Super Senior Friday - resource fair at Clinton Rose Senior Center on April 19 will include free screenings, community resources, presentations and giveaways.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</si>
</sst>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:&quot;mm"/>
    <numFmt numFmtId="165" formatCode="&quot; &quot;* #,##0&quot; &quot;;&quot; &quot;* &quot;(&quot;#,##0&quot;)&quot;;&quot; &quot;* &quot;-&quot;#&quot; &quot;;&quot; &quot;@&quot; 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0.5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ashed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dotted">
        <color rgb="FF000000"/>
      </left>
      <right style="dashed">
        <color rgb="FF000000"/>
      </right>
      <top style="dashed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ashed">
        <color rgb="FF000000"/>
      </right>
      <top/>
      <bottom style="dash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dotted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dash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/>
      <right style="dotted">
        <color rgb="FF000000"/>
      </right>
      <top style="dashed">
        <color rgb="FF000000"/>
      </top>
      <bottom style="dashed">
        <color rgb="FF000000"/>
      </bottom>
    </border>
    <border>
      <left style="dotted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ashed">
        <color rgb="FF000000"/>
      </left>
      <right style="thin">
        <color rgb="FF000000"/>
      </right>
      <top style="dashed">
        <color rgb="FF000000"/>
      </top>
      <bottom/>
    </border>
    <border>
      <left style="thin">
        <color rgb="FF000000"/>
      </left>
      <right style="thin">
        <color rgb="FF000000"/>
      </right>
      <top style="dashed">
        <color rgb="FF000000"/>
      </top>
      <bottom/>
    </border>
    <border>
      <left style="thin">
        <color rgb="FF000000"/>
      </left>
      <right style="dashed">
        <color rgb="FF000000"/>
      </right>
      <top style="dashed">
        <color rgb="FF000000"/>
      </top>
      <bottom/>
    </border>
    <border>
      <left style="dashed">
        <color rgb="FF000000"/>
      </left>
      <right/>
      <top/>
      <bottom style="dashed">
        <color rgb="FF000000"/>
      </bottom>
    </border>
    <border>
      <left style="thin">
        <color rgb="FF000000"/>
      </left>
      <right style="dotted">
        <color rgb="FF000000"/>
      </right>
      <top/>
      <bottom style="dashed">
        <color rgb="FF000000"/>
      </bottom>
    </border>
    <border>
      <left style="dotted">
        <color rgb="FF000000"/>
      </left>
      <right style="dotted">
        <color rgb="FF000000"/>
      </right>
      <top/>
      <bottom style="dashed">
        <color rgb="FF000000"/>
      </bottom>
    </border>
    <border>
      <left style="dotted">
        <color rgb="FF000000"/>
      </left>
      <right style="dashed">
        <color rgb="FF000000"/>
      </right>
      <top/>
      <bottom style="dashed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dashed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ash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ash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/>
      <right style="dotted">
        <color rgb="FF000000"/>
      </right>
      <top style="dashed">
        <color rgb="FF000000"/>
      </top>
      <bottom/>
    </border>
    <border>
      <left style="dotted">
        <color rgb="FF000000"/>
      </left>
      <right style="dotted">
        <color rgb="FF000000"/>
      </right>
      <top style="dashed">
        <color rgb="FF000000"/>
      </top>
      <bottom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/>
      <top style="thin">
        <color rgb="FF000000"/>
      </top>
      <bottom style="dashed">
        <color rgb="FF000000"/>
      </bottom>
    </border>
    <border>
      <left/>
      <right/>
      <top style="thin">
        <color rgb="FF000000"/>
      </top>
      <bottom style="dashed">
        <color rgb="FF000000"/>
      </bottom>
    </border>
    <border>
      <left/>
      <right style="dashed">
        <color rgb="FF000000"/>
      </right>
      <top style="thin">
        <color rgb="FF000000"/>
      </top>
      <bottom style="dashed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2" xfId="0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/>
    <xf numFmtId="0" fontId="0" fillId="0" borderId="2" xfId="0" applyFill="1" applyBorder="1" applyAlignment="1">
      <alignment horizontal="left"/>
    </xf>
    <xf numFmtId="9" fontId="0" fillId="0" borderId="3" xfId="0" applyNumberFormat="1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/>
    <xf numFmtId="0" fontId="0" fillId="2" borderId="12" xfId="0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0" borderId="17" xfId="0" applyBorder="1"/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2" fillId="0" borderId="12" xfId="0" applyFont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 applyAlignment="1">
      <alignment horizontal="left"/>
    </xf>
    <xf numFmtId="165" fontId="0" fillId="0" borderId="21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 vertical="center" shrinkToFit="1"/>
    </xf>
    <xf numFmtId="165" fontId="0" fillId="0" borderId="4" xfId="0" applyNumberFormat="1" applyFont="1" applyFill="1" applyBorder="1" applyAlignment="1">
      <alignment horizontal="center" vertical="center" shrinkToFi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23" xfId="0" applyBorder="1"/>
    <xf numFmtId="0" fontId="0" fillId="2" borderId="18" xfId="0" applyFill="1" applyBorder="1" applyAlignment="1">
      <alignment horizontal="left"/>
    </xf>
    <xf numFmtId="165" fontId="0" fillId="2" borderId="18" xfId="0" applyNumberForma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0" fontId="6" fillId="0" borderId="9" xfId="0" applyFont="1" applyBorder="1"/>
    <xf numFmtId="165" fontId="0" fillId="2" borderId="12" xfId="0" applyNumberForma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3" xfId="0" applyFill="1" applyBorder="1" applyAlignment="1">
      <alignment horizontal="left" vertical="top"/>
    </xf>
    <xf numFmtId="165" fontId="0" fillId="0" borderId="24" xfId="0" applyNumberFormat="1" applyFill="1" applyBorder="1" applyAlignment="1">
      <alignment horizontal="right" vertical="top"/>
    </xf>
    <xf numFmtId="165" fontId="0" fillId="0" borderId="25" xfId="0" applyNumberForma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shrinkToFit="1"/>
    </xf>
    <xf numFmtId="165" fontId="0" fillId="0" borderId="25" xfId="0" applyNumberFormat="1" applyFont="1" applyFill="1" applyBorder="1" applyAlignment="1">
      <alignment horizontal="right" vertical="top" wrapText="1"/>
    </xf>
    <xf numFmtId="165" fontId="0" fillId="0" borderId="26" xfId="0" applyNumberForma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165" fontId="0" fillId="0" borderId="28" xfId="0" applyNumberFormat="1" applyFont="1" applyFill="1" applyBorder="1" applyAlignment="1">
      <alignment horizontal="left"/>
    </xf>
    <xf numFmtId="165" fontId="0" fillId="0" borderId="29" xfId="0" applyNumberFormat="1" applyFont="1" applyFill="1" applyBorder="1" applyAlignment="1">
      <alignment horizontal="left"/>
    </xf>
    <xf numFmtId="165" fontId="0" fillId="0" borderId="30" xfId="0" applyNumberFormat="1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0" fillId="2" borderId="31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Fill="1" applyBorder="1" applyAlignment="1">
      <alignment horizontal="left"/>
    </xf>
    <xf numFmtId="165" fontId="0" fillId="0" borderId="33" xfId="0" applyNumberFormat="1" applyFill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27" xfId="0" applyBorder="1" applyAlignment="1">
      <alignment horizontal="left"/>
    </xf>
    <xf numFmtId="165" fontId="0" fillId="2" borderId="28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20" fontId="0" fillId="2" borderId="6" xfId="0" applyNumberFormat="1" applyFill="1" applyBorder="1"/>
    <xf numFmtId="20" fontId="0" fillId="2" borderId="1" xfId="0" applyNumberFormat="1" applyFill="1" applyBorder="1"/>
    <xf numFmtId="0" fontId="0" fillId="2" borderId="6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0" borderId="34" xfId="0" applyNumberFormat="1" applyFill="1" applyBorder="1" applyAlignment="1">
      <alignment horizontal="right"/>
    </xf>
    <xf numFmtId="165" fontId="0" fillId="2" borderId="29" xfId="0" applyNumberFormat="1" applyFill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3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workbookViewId="0" topLeftCell="A8">
      <selection activeCell="A8" sqref="A8:A9"/>
    </sheetView>
  </sheetViews>
  <sheetFormatPr defaultColWidth="9.140625" defaultRowHeight="15"/>
  <cols>
    <col min="1" max="1" width="50.7109375" style="0" bestFit="1" customWidth="1"/>
    <col min="2" max="4" width="8.8515625" style="0" customWidth="1"/>
    <col min="5" max="5" width="14.00390625" style="0" customWidth="1"/>
    <col min="6" max="6" width="20.140625" style="0" customWidth="1"/>
    <col min="7" max="10" width="8.8515625" style="0" customWidth="1"/>
    <col min="11" max="11" width="10.57421875" style="0" customWidth="1"/>
    <col min="12" max="12" width="8.8515625" style="0" customWidth="1"/>
  </cols>
  <sheetData>
    <row r="1" spans="1:15" ht="15.6">
      <c r="A1" s="1" t="s">
        <v>0</v>
      </c>
      <c r="B1" s="97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">
      <c r="A2" s="101" t="s">
        <v>14</v>
      </c>
      <c r="B2" s="3">
        <v>2024</v>
      </c>
      <c r="C2" s="89">
        <v>0.4993055555555555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1"/>
      <c r="B3" s="5">
        <v>2023</v>
      </c>
      <c r="C3" s="6">
        <v>0.6256944444444444</v>
      </c>
      <c r="D3" s="7">
        <v>0.16527777777777777</v>
      </c>
      <c r="E3" s="7">
        <v>0.07847222222222222</v>
      </c>
      <c r="F3" s="7">
        <v>0.09999999999999999</v>
      </c>
      <c r="G3" s="7">
        <v>0.12916666666666668</v>
      </c>
      <c r="H3" s="7">
        <v>0.2513888888888889</v>
      </c>
      <c r="I3" s="7">
        <v>0.27152777777777776</v>
      </c>
      <c r="J3" s="7">
        <v>0.15347222222222223</v>
      </c>
      <c r="K3" s="7">
        <v>0.20625</v>
      </c>
      <c r="L3" s="7">
        <v>0.3041666666666667</v>
      </c>
      <c r="M3" s="7">
        <v>0.41388888888888886</v>
      </c>
      <c r="N3" s="7">
        <v>0.5187499999999999</v>
      </c>
      <c r="O3" s="8">
        <f>AVERAGE(C3:N3)</f>
        <v>0.26817129629629627</v>
      </c>
    </row>
    <row r="4" spans="1:15" ht="15">
      <c r="A4" s="101" t="s">
        <v>15</v>
      </c>
      <c r="B4" s="9">
        <v>2024</v>
      </c>
      <c r="C4" s="88">
        <v>0.32222222222222224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01"/>
      <c r="B5" s="5">
        <v>2023</v>
      </c>
      <c r="C5" s="6">
        <v>0.2916666666666667</v>
      </c>
      <c r="D5" s="7">
        <v>0.24305555555555558</v>
      </c>
      <c r="E5" s="7">
        <v>0.3263888888888889</v>
      </c>
      <c r="F5" s="7">
        <v>0.225</v>
      </c>
      <c r="G5" s="7">
        <v>0.2277777777777778</v>
      </c>
      <c r="H5" s="7">
        <v>0.24166666666666667</v>
      </c>
      <c r="I5" s="7">
        <v>0.2722222222222222</v>
      </c>
      <c r="J5" s="7">
        <v>0.2791666666666667</v>
      </c>
      <c r="K5" s="7">
        <v>0.28402777777777777</v>
      </c>
      <c r="L5" s="7">
        <v>0.2798611111111111</v>
      </c>
      <c r="M5" s="7">
        <v>0.25763888888888886</v>
      </c>
      <c r="N5" s="7">
        <v>0.2673611111111111</v>
      </c>
      <c r="O5" s="8">
        <f>AVERAGE(C5:N5)</f>
        <v>0.26631944444444444</v>
      </c>
    </row>
    <row r="6" spans="1:15" ht="15">
      <c r="A6" s="101" t="s">
        <v>16</v>
      </c>
      <c r="B6" s="9">
        <v>2024</v>
      </c>
      <c r="C6" s="10">
        <v>38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01"/>
      <c r="B7" s="11">
        <v>2023</v>
      </c>
      <c r="C7" s="12">
        <v>0.33</v>
      </c>
      <c r="D7" s="13">
        <v>0.64</v>
      </c>
      <c r="E7" s="13">
        <v>0.73</v>
      </c>
      <c r="F7" s="13">
        <v>0.66</v>
      </c>
      <c r="G7" s="13">
        <v>0.66</v>
      </c>
      <c r="H7" s="13">
        <v>0.56</v>
      </c>
      <c r="I7" s="13">
        <v>0.5</v>
      </c>
      <c r="J7" s="13">
        <v>0.66</v>
      </c>
      <c r="K7" s="13">
        <v>0.62</v>
      </c>
      <c r="L7" s="13">
        <v>0.59</v>
      </c>
      <c r="M7" s="13">
        <v>0.49</v>
      </c>
      <c r="N7" s="13">
        <v>0.44</v>
      </c>
      <c r="O7" s="14">
        <f>AVERAGE(C7:N7)</f>
        <v>0.5733333333333334</v>
      </c>
    </row>
    <row r="8" spans="1:15" ht="15">
      <c r="A8" s="102" t="s">
        <v>17</v>
      </c>
      <c r="B8" s="9">
        <v>2024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02"/>
      <c r="B9" s="11">
        <v>2023</v>
      </c>
      <c r="C9" s="118">
        <v>15</v>
      </c>
      <c r="D9" s="118"/>
      <c r="E9" s="118"/>
      <c r="F9" s="113">
        <v>20</v>
      </c>
      <c r="G9" s="113"/>
      <c r="H9" s="113"/>
      <c r="I9" s="113" t="s">
        <v>18</v>
      </c>
      <c r="J9" s="113"/>
      <c r="K9" s="113"/>
      <c r="L9" s="114"/>
      <c r="M9" s="114"/>
      <c r="N9" s="114"/>
      <c r="O9" s="15"/>
    </row>
    <row r="10" spans="1:15" ht="15">
      <c r="A10" s="102" t="s">
        <v>19</v>
      </c>
      <c r="B10" s="16">
        <v>2024</v>
      </c>
      <c r="C10" s="17"/>
      <c r="D10" s="18"/>
      <c r="E10" s="19"/>
      <c r="F10" s="18"/>
      <c r="G10" s="18"/>
      <c r="H10" s="18"/>
      <c r="I10" s="17"/>
      <c r="J10" s="18"/>
      <c r="K10" s="18"/>
      <c r="L10" s="17"/>
      <c r="M10" s="18"/>
      <c r="N10" s="18"/>
      <c r="O10" s="20"/>
    </row>
    <row r="11" spans="1:15" ht="15">
      <c r="A11" s="102"/>
      <c r="B11" s="11">
        <v>2023</v>
      </c>
      <c r="C11" s="115" t="s">
        <v>20</v>
      </c>
      <c r="D11" s="115"/>
      <c r="E11" s="115"/>
      <c r="F11" s="115"/>
      <c r="G11" s="115"/>
      <c r="H11" s="115"/>
      <c r="I11" s="116">
        <v>0.939</v>
      </c>
      <c r="J11" s="116"/>
      <c r="K11" s="116"/>
      <c r="L11" s="117"/>
      <c r="M11" s="117"/>
      <c r="N11" s="117"/>
      <c r="O11" s="21"/>
    </row>
    <row r="12" spans="1:15" ht="15">
      <c r="A12" s="9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" ht="15.6">
      <c r="A13" s="1" t="s">
        <v>21</v>
      </c>
      <c r="B13" s="24"/>
    </row>
    <row r="14" spans="1:15" ht="15">
      <c r="A14" s="112" t="s">
        <v>22</v>
      </c>
      <c r="B14" s="112"/>
      <c r="C14" s="107"/>
      <c r="D14" s="107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25"/>
    </row>
    <row r="15" spans="1:14" ht="15">
      <c r="A15" s="109" t="s">
        <v>23</v>
      </c>
      <c r="B15" s="10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5" ht="15">
      <c r="A16" s="106" t="s">
        <v>24</v>
      </c>
      <c r="B16" s="106"/>
      <c r="C16" s="107"/>
      <c r="D16" s="107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26"/>
    </row>
    <row r="17" spans="1:15" ht="15">
      <c r="A17" s="109" t="s">
        <v>23</v>
      </c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27"/>
    </row>
    <row r="18" spans="1:15" ht="15">
      <c r="A18" s="106" t="s">
        <v>25</v>
      </c>
      <c r="B18" s="106"/>
      <c r="C18" s="107"/>
      <c r="D18" s="107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28"/>
    </row>
    <row r="19" spans="1:15" ht="15">
      <c r="A19" s="109" t="s">
        <v>23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27"/>
    </row>
    <row r="20" spans="1:14" ht="15">
      <c r="A20" s="96"/>
      <c r="B20" s="96"/>
      <c r="C20" s="29"/>
      <c r="D20" s="29"/>
      <c r="E20" s="29"/>
      <c r="F20" s="30"/>
      <c r="G20" s="30"/>
      <c r="H20" s="30"/>
      <c r="I20" s="29"/>
      <c r="J20" s="29"/>
      <c r="K20" s="29"/>
      <c r="L20" s="29"/>
      <c r="M20" s="29"/>
      <c r="N20" s="29"/>
    </row>
    <row r="21" spans="1:15" ht="15.6">
      <c r="A21" s="1" t="s">
        <v>26</v>
      </c>
      <c r="B21" s="97"/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24" s="34" customFormat="1" ht="15">
      <c r="A22" s="31" t="s">
        <v>27</v>
      </c>
      <c r="B22" s="32">
        <v>2024</v>
      </c>
      <c r="C22" s="33">
        <v>10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"/>
      <c r="P22"/>
      <c r="Q22"/>
      <c r="R22"/>
      <c r="S22"/>
      <c r="T22"/>
      <c r="U22"/>
      <c r="V22"/>
      <c r="W22"/>
      <c r="X22"/>
    </row>
    <row r="23" spans="1:15" ht="15">
      <c r="A23" s="97" t="s">
        <v>28</v>
      </c>
      <c r="B23" s="35">
        <v>2024</v>
      </c>
      <c r="C23" s="36"/>
      <c r="D23" s="36"/>
      <c r="E23" s="36"/>
      <c r="F23" s="36"/>
      <c r="G23" s="36"/>
      <c r="H23" s="36"/>
      <c r="I23" s="36"/>
      <c r="J23" s="36"/>
      <c r="K23" s="36"/>
      <c r="L23" s="33"/>
      <c r="M23" s="33"/>
      <c r="N23" s="33"/>
      <c r="O23" s="4"/>
    </row>
    <row r="24" spans="1:15" ht="15.6">
      <c r="A24" s="37" t="s">
        <v>29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5">
      <c r="A25" s="38" t="s">
        <v>30</v>
      </c>
      <c r="B25" s="9">
        <v>2024</v>
      </c>
      <c r="C25" s="10">
        <v>6121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8" customFormat="1" ht="15">
      <c r="A26" s="39"/>
      <c r="B26" s="40">
        <v>2023</v>
      </c>
      <c r="C26" s="41">
        <v>4996</v>
      </c>
      <c r="D26" s="42">
        <v>3984</v>
      </c>
      <c r="E26" s="43">
        <v>4510</v>
      </c>
      <c r="F26" s="44">
        <v>4203</v>
      </c>
      <c r="G26" s="44">
        <v>5026</v>
      </c>
      <c r="H26" s="44">
        <v>5182</v>
      </c>
      <c r="I26" s="45">
        <v>4925</v>
      </c>
      <c r="J26" s="44">
        <v>5883</v>
      </c>
      <c r="K26" s="46">
        <v>4930</v>
      </c>
      <c r="L26" s="46">
        <v>5126</v>
      </c>
      <c r="M26" s="42">
        <v>5092</v>
      </c>
      <c r="N26" s="42">
        <v>4879</v>
      </c>
      <c r="O26" s="47">
        <f>SUM(C26:N26)</f>
        <v>58736</v>
      </c>
    </row>
    <row r="27" spans="1:15" ht="15">
      <c r="A27" s="49" t="s">
        <v>31</v>
      </c>
      <c r="B27" s="50">
        <v>2024</v>
      </c>
      <c r="C27" s="51">
        <v>73</v>
      </c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1"/>
    </row>
    <row r="28" spans="1:15" ht="15">
      <c r="A28" s="53" t="s">
        <v>32</v>
      </c>
      <c r="B28" s="32">
        <v>2024</v>
      </c>
      <c r="C28" s="54">
        <v>190</v>
      </c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4"/>
    </row>
    <row r="29" spans="1:15" ht="15">
      <c r="A29" s="49" t="s">
        <v>33</v>
      </c>
      <c r="B29" s="9">
        <v>2024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56"/>
      <c r="B30" s="57">
        <v>2023</v>
      </c>
      <c r="C30" s="58">
        <v>267</v>
      </c>
      <c r="D30" s="59">
        <v>295</v>
      </c>
      <c r="E30" s="60">
        <v>335</v>
      </c>
      <c r="F30" s="60">
        <v>390</v>
      </c>
      <c r="G30" s="60">
        <v>382</v>
      </c>
      <c r="H30" s="60">
        <v>324</v>
      </c>
      <c r="I30" s="60">
        <v>372</v>
      </c>
      <c r="J30" s="60">
        <v>367</v>
      </c>
      <c r="K30" s="61">
        <v>336</v>
      </c>
      <c r="L30" s="61">
        <v>360</v>
      </c>
      <c r="M30" s="59">
        <v>271</v>
      </c>
      <c r="N30" s="59"/>
      <c r="O30" s="62">
        <f>SUM(C30:N30)</f>
        <v>3699</v>
      </c>
    </row>
    <row r="31" spans="1:15" ht="15">
      <c r="A31" s="101" t="s">
        <v>34</v>
      </c>
      <c r="B31" s="32">
        <v>2024</v>
      </c>
      <c r="C31" s="54">
        <v>1009</v>
      </c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4"/>
    </row>
    <row r="32" spans="1:15" s="48" customFormat="1" ht="15">
      <c r="A32" s="101"/>
      <c r="B32" s="63">
        <v>2023</v>
      </c>
      <c r="C32" s="64">
        <v>776</v>
      </c>
      <c r="D32" s="65">
        <v>735</v>
      </c>
      <c r="E32" s="65">
        <v>903</v>
      </c>
      <c r="F32" s="65">
        <v>770</v>
      </c>
      <c r="G32" s="65">
        <v>855</v>
      </c>
      <c r="H32" s="65">
        <v>812</v>
      </c>
      <c r="I32" s="65">
        <v>746</v>
      </c>
      <c r="J32" s="65">
        <v>1126</v>
      </c>
      <c r="K32" s="65">
        <v>1050</v>
      </c>
      <c r="L32" s="65">
        <v>942</v>
      </c>
      <c r="M32" s="65">
        <v>903</v>
      </c>
      <c r="N32" s="65">
        <v>863</v>
      </c>
      <c r="O32" s="66">
        <f>SUM(C32:N32)</f>
        <v>10481</v>
      </c>
    </row>
    <row r="33" spans="1:15" ht="15">
      <c r="A33" s="67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>
      <c r="A34" s="95"/>
      <c r="B34" s="2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">
      <c r="A35" s="95"/>
      <c r="B35" s="2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6">
      <c r="A36" s="1" t="s">
        <v>35</v>
      </c>
      <c r="B36" s="97"/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  <c r="N36" s="2" t="s">
        <v>12</v>
      </c>
      <c r="O36" s="2" t="s">
        <v>13</v>
      </c>
    </row>
    <row r="37" spans="1:15" ht="15">
      <c r="A37" s="49" t="s">
        <v>36</v>
      </c>
      <c r="B37" s="3">
        <v>2024</v>
      </c>
      <c r="C37" s="3"/>
      <c r="D37" s="3"/>
      <c r="E37" s="3"/>
      <c r="F37" s="3"/>
      <c r="G37" s="3"/>
      <c r="H37" s="3"/>
      <c r="I37" s="3"/>
      <c r="J37" s="69"/>
      <c r="K37" s="3"/>
      <c r="L37" s="3"/>
      <c r="M37" s="3"/>
      <c r="N37" s="3"/>
      <c r="O37" s="3"/>
    </row>
    <row r="38" spans="1:15" ht="15">
      <c r="A38" s="70"/>
      <c r="B38" s="71">
        <v>2023</v>
      </c>
      <c r="C38" s="72">
        <v>31</v>
      </c>
      <c r="D38" s="73">
        <v>27</v>
      </c>
      <c r="E38" s="73">
        <v>30</v>
      </c>
      <c r="F38" s="73">
        <v>35</v>
      </c>
      <c r="G38" s="73">
        <v>45</v>
      </c>
      <c r="H38" s="73">
        <v>42</v>
      </c>
      <c r="I38" s="74">
        <v>43</v>
      </c>
      <c r="J38" s="75">
        <v>68</v>
      </c>
      <c r="K38" s="76">
        <v>42</v>
      </c>
      <c r="L38" s="76">
        <v>56</v>
      </c>
      <c r="M38" s="76">
        <v>45</v>
      </c>
      <c r="N38" s="76"/>
      <c r="O38" s="77">
        <f>SUM(C38:N38)</f>
        <v>464</v>
      </c>
    </row>
    <row r="39" spans="1:15" ht="15">
      <c r="A39" s="102" t="s">
        <v>37</v>
      </c>
      <c r="B39" s="50">
        <v>2024</v>
      </c>
      <c r="C39" s="50"/>
      <c r="D39" s="50"/>
      <c r="E39" s="50"/>
      <c r="F39" s="50"/>
      <c r="G39" s="50"/>
      <c r="H39" s="50"/>
      <c r="I39" s="50"/>
      <c r="J39" s="32"/>
      <c r="K39" s="32"/>
      <c r="L39" s="32"/>
      <c r="M39" s="32"/>
      <c r="N39" s="32"/>
      <c r="O39" s="32"/>
    </row>
    <row r="40" spans="1:15" ht="15">
      <c r="A40" s="102"/>
      <c r="B40" s="78">
        <v>2023</v>
      </c>
      <c r="C40" s="79">
        <v>3064</v>
      </c>
      <c r="D40" s="80">
        <v>1103</v>
      </c>
      <c r="E40" s="80">
        <v>2075</v>
      </c>
      <c r="F40" s="80">
        <v>2294</v>
      </c>
      <c r="G40" s="80">
        <v>2700</v>
      </c>
      <c r="H40" s="80">
        <v>3222</v>
      </c>
      <c r="I40" s="80">
        <v>9047</v>
      </c>
      <c r="J40" s="80">
        <v>18794</v>
      </c>
      <c r="K40" s="80">
        <v>17670</v>
      </c>
      <c r="L40" s="80">
        <v>4087</v>
      </c>
      <c r="M40" s="80">
        <v>2351</v>
      </c>
      <c r="N40" s="80"/>
      <c r="O40" s="81">
        <f>SUM(C40:N40)</f>
        <v>66407</v>
      </c>
    </row>
    <row r="41" spans="1:15" ht="15">
      <c r="A41" s="103" t="s">
        <v>38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6" ht="15">
      <c r="A46" t="s">
        <v>39</v>
      </c>
      <c r="B46" s="97"/>
      <c r="F46" t="s">
        <v>40</v>
      </c>
    </row>
    <row r="47" spans="1:15" ht="15">
      <c r="A47">
        <v>1</v>
      </c>
      <c r="B47" t="s">
        <v>41</v>
      </c>
      <c r="D47" t="s">
        <v>42</v>
      </c>
      <c r="F47">
        <v>1</v>
      </c>
      <c r="G47" t="s">
        <v>43</v>
      </c>
      <c r="L47" s="104" t="s">
        <v>44</v>
      </c>
      <c r="M47" s="104"/>
      <c r="N47" s="104"/>
      <c r="O47" s="104"/>
    </row>
    <row r="48" spans="1:15" ht="15">
      <c r="A48">
        <v>2</v>
      </c>
      <c r="B48" t="s">
        <v>45</v>
      </c>
      <c r="F48">
        <v>2</v>
      </c>
      <c r="G48" t="s">
        <v>46</v>
      </c>
      <c r="L48" s="104"/>
      <c r="M48" s="104"/>
      <c r="N48" s="104"/>
      <c r="O48" s="104"/>
    </row>
    <row r="49" spans="1:7" ht="15">
      <c r="A49">
        <v>3</v>
      </c>
      <c r="B49" t="s">
        <v>47</v>
      </c>
      <c r="F49">
        <v>3</v>
      </c>
      <c r="G49" t="s">
        <v>48</v>
      </c>
    </row>
    <row r="50" spans="1:7" ht="15">
      <c r="A50">
        <v>4</v>
      </c>
      <c r="B50" t="s">
        <v>49</v>
      </c>
      <c r="F50">
        <v>4</v>
      </c>
      <c r="G50" t="s">
        <v>50</v>
      </c>
    </row>
    <row r="51" spans="1:7" ht="15">
      <c r="A51">
        <v>5</v>
      </c>
      <c r="B51" t="s">
        <v>51</v>
      </c>
      <c r="F51">
        <v>5</v>
      </c>
      <c r="G51" t="s">
        <v>52</v>
      </c>
    </row>
    <row r="52" spans="1:6" ht="15">
      <c r="A52" t="s">
        <v>53</v>
      </c>
      <c r="B52" s="97"/>
      <c r="F52" t="s">
        <v>40</v>
      </c>
    </row>
    <row r="53" spans="1:11" ht="15.6">
      <c r="A53">
        <v>1</v>
      </c>
      <c r="B53" t="s">
        <v>54</v>
      </c>
      <c r="G53" t="s">
        <v>55</v>
      </c>
      <c r="K53" s="83"/>
    </row>
    <row r="54" spans="1:7" ht="15">
      <c r="A54">
        <v>2</v>
      </c>
      <c r="B54" t="s">
        <v>56</v>
      </c>
      <c r="G54" t="s">
        <v>57</v>
      </c>
    </row>
    <row r="55" spans="1:7" ht="15">
      <c r="A55">
        <v>3</v>
      </c>
      <c r="B55" t="s">
        <v>58</v>
      </c>
      <c r="F55" t="s">
        <v>59</v>
      </c>
      <c r="G55" t="s">
        <v>60</v>
      </c>
    </row>
    <row r="56" spans="1:7" ht="15">
      <c r="A56" t="s">
        <v>61</v>
      </c>
      <c r="B56" s="97">
        <v>16</v>
      </c>
      <c r="C56">
        <v>17</v>
      </c>
      <c r="G56" s="97"/>
    </row>
    <row r="57" spans="1:15" ht="15">
      <c r="A57" s="105" t="s">
        <v>62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5">
      <c r="A60" s="98" t="s">
        <v>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5">
      <c r="A63" s="84"/>
      <c r="B63" s="95"/>
      <c r="C63" s="95"/>
      <c r="D63" s="95"/>
      <c r="E63" s="95"/>
      <c r="F63" s="95"/>
      <c r="G63" s="95"/>
      <c r="H63" s="95"/>
      <c r="I63" s="95"/>
      <c r="J63" s="95"/>
      <c r="L63" s="95"/>
      <c r="M63" s="95"/>
      <c r="N63" s="95"/>
      <c r="O63" s="95"/>
    </row>
    <row r="64" spans="1:15" ht="15.6">
      <c r="A64" s="1" t="s">
        <v>64</v>
      </c>
      <c r="B64" s="24"/>
      <c r="K64" s="85" t="s">
        <v>65</v>
      </c>
      <c r="L64" s="95"/>
      <c r="M64" s="95"/>
      <c r="N64" s="95"/>
      <c r="O64" s="95"/>
    </row>
    <row r="65" spans="1:15" ht="1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t="s">
        <v>66</v>
      </c>
      <c r="L65" s="95"/>
      <c r="M65" s="95"/>
      <c r="N65" s="95"/>
      <c r="O65" s="95"/>
    </row>
    <row r="66" spans="1:15" ht="15" customHeight="1">
      <c r="A66" s="99"/>
      <c r="B66" s="99"/>
      <c r="C66" s="99"/>
      <c r="D66" s="99"/>
      <c r="E66" s="99"/>
      <c r="F66" s="99"/>
      <c r="G66" s="99"/>
      <c r="H66" s="99"/>
      <c r="I66" s="99"/>
      <c r="J66" s="86"/>
      <c r="K66" t="s">
        <v>67</v>
      </c>
      <c r="L66" s="95"/>
      <c r="M66" s="95"/>
      <c r="N66" s="95"/>
      <c r="O66" s="95"/>
    </row>
    <row r="67" spans="2:15" ht="15" customHeight="1">
      <c r="B67" s="97"/>
      <c r="J67" s="87"/>
      <c r="K67" t="s">
        <v>68</v>
      </c>
      <c r="L67" s="95"/>
      <c r="M67" s="95"/>
      <c r="N67" s="95"/>
      <c r="O67" s="95"/>
    </row>
    <row r="68" spans="2:14" ht="15">
      <c r="B68" s="97"/>
      <c r="K68" t="s">
        <v>69</v>
      </c>
      <c r="L68" s="95"/>
      <c r="M68" s="95"/>
      <c r="N68" s="95"/>
    </row>
    <row r="69" spans="2:11" ht="15" customHeight="1">
      <c r="B69" s="97"/>
      <c r="K69" t="s">
        <v>70</v>
      </c>
    </row>
    <row r="70" ht="15">
      <c r="K70" t="s">
        <v>71</v>
      </c>
    </row>
    <row r="71" ht="15">
      <c r="K71" t="s">
        <v>72</v>
      </c>
    </row>
  </sheetData>
  <mergeCells count="51">
    <mergeCell ref="A2:A3"/>
    <mergeCell ref="A4:A5"/>
    <mergeCell ref="A6:A7"/>
    <mergeCell ref="A8:A9"/>
    <mergeCell ref="C9:E9"/>
    <mergeCell ref="I9:K9"/>
    <mergeCell ref="L9:N9"/>
    <mergeCell ref="A10:A11"/>
    <mergeCell ref="C11:H11"/>
    <mergeCell ref="I11:K11"/>
    <mergeCell ref="L11:N11"/>
    <mergeCell ref="F9:H9"/>
    <mergeCell ref="A15:B15"/>
    <mergeCell ref="C15:E15"/>
    <mergeCell ref="F15:H15"/>
    <mergeCell ref="I15:K15"/>
    <mergeCell ref="L15:N15"/>
    <mergeCell ref="A14:B14"/>
    <mergeCell ref="C14:E14"/>
    <mergeCell ref="F14:H14"/>
    <mergeCell ref="I14:K14"/>
    <mergeCell ref="L14:N14"/>
    <mergeCell ref="A17:B17"/>
    <mergeCell ref="C17:E17"/>
    <mergeCell ref="F17:H17"/>
    <mergeCell ref="I17:K17"/>
    <mergeCell ref="L17:N17"/>
    <mergeCell ref="A16:B16"/>
    <mergeCell ref="C16:E16"/>
    <mergeCell ref="F16:H16"/>
    <mergeCell ref="I16:K16"/>
    <mergeCell ref="L16:N16"/>
    <mergeCell ref="A19:B19"/>
    <mergeCell ref="C19:E19"/>
    <mergeCell ref="F19:H19"/>
    <mergeCell ref="I19:K19"/>
    <mergeCell ref="L19:N19"/>
    <mergeCell ref="A18:B18"/>
    <mergeCell ref="C18:E18"/>
    <mergeCell ref="F18:H18"/>
    <mergeCell ref="I18:K18"/>
    <mergeCell ref="L18:N18"/>
    <mergeCell ref="A60:O62"/>
    <mergeCell ref="A65:J65"/>
    <mergeCell ref="A66:I66"/>
    <mergeCell ref="B24:O24"/>
    <mergeCell ref="A31:A32"/>
    <mergeCell ref="A39:A40"/>
    <mergeCell ref="A41:O44"/>
    <mergeCell ref="L47:O48"/>
    <mergeCell ref="A57:O59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7798-9299-48F8-8ACC-24E619934B6F}">
  <dimension ref="A1:X71"/>
  <sheetViews>
    <sheetView tabSelected="1" workbookViewId="0" topLeftCell="A1">
      <selection activeCell="D64" sqref="D64"/>
    </sheetView>
  </sheetViews>
  <sheetFormatPr defaultColWidth="9.140625" defaultRowHeight="15"/>
  <cols>
    <col min="1" max="1" width="50.7109375" style="0" bestFit="1" customWidth="1"/>
    <col min="2" max="2" width="8.8515625" style="0" customWidth="1"/>
    <col min="3" max="3" width="9.421875" style="0" customWidth="1"/>
    <col min="4" max="4" width="17.57421875" style="0" customWidth="1"/>
    <col min="5" max="5" width="10.421875" style="0" customWidth="1"/>
    <col min="6" max="6" width="9.57421875" style="0" customWidth="1"/>
    <col min="7" max="10" width="8.8515625" style="0" customWidth="1"/>
    <col min="11" max="11" width="10.57421875" style="0" customWidth="1"/>
    <col min="12" max="12" width="8.8515625" style="0" customWidth="1"/>
  </cols>
  <sheetData>
    <row r="1" spans="1:15" ht="15.6">
      <c r="A1" s="1" t="s">
        <v>0</v>
      </c>
      <c r="B1" s="97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">
      <c r="A2" s="101" t="s">
        <v>14</v>
      </c>
      <c r="B2" s="3">
        <v>2024</v>
      </c>
      <c r="C2" s="89">
        <v>0.4993055555555555</v>
      </c>
      <c r="D2" s="89">
        <v>0.4138888888888889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1"/>
      <c r="B3" s="5">
        <v>2023</v>
      </c>
      <c r="C3" s="6">
        <v>0.6256944444444444</v>
      </c>
      <c r="D3" s="7">
        <v>0.16527777777777777</v>
      </c>
      <c r="E3" s="7">
        <v>0.07847222222222222</v>
      </c>
      <c r="F3" s="7">
        <v>0.09999999999999999</v>
      </c>
      <c r="G3" s="7">
        <v>0.12916666666666668</v>
      </c>
      <c r="H3" s="7">
        <v>0.2513888888888889</v>
      </c>
      <c r="I3" s="7">
        <v>0.27152777777777776</v>
      </c>
      <c r="J3" s="7">
        <v>0.15347222222222223</v>
      </c>
      <c r="K3" s="7">
        <v>0.20625</v>
      </c>
      <c r="L3" s="7">
        <v>0.3041666666666667</v>
      </c>
      <c r="M3" s="7">
        <v>0.41388888888888886</v>
      </c>
      <c r="N3" s="7">
        <v>0.5187499999999999</v>
      </c>
      <c r="O3" s="8">
        <f>AVERAGE(C3:N3)</f>
        <v>0.26817129629629627</v>
      </c>
    </row>
    <row r="4" spans="1:15" ht="15">
      <c r="A4" s="101" t="s">
        <v>15</v>
      </c>
      <c r="B4" s="9">
        <v>2024</v>
      </c>
      <c r="C4" s="88">
        <v>0.32222222222222224</v>
      </c>
      <c r="D4" s="88">
        <v>0.3423611111111111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01"/>
      <c r="B5" s="5">
        <v>2023</v>
      </c>
      <c r="C5" s="6">
        <v>0.2916666666666667</v>
      </c>
      <c r="D5" s="7">
        <v>0.24305555555555558</v>
      </c>
      <c r="E5" s="7">
        <v>0.3263888888888889</v>
      </c>
      <c r="F5" s="7">
        <v>0.225</v>
      </c>
      <c r="G5" s="7">
        <v>0.2277777777777778</v>
      </c>
      <c r="H5" s="7">
        <v>0.24166666666666667</v>
      </c>
      <c r="I5" s="7">
        <v>0.2722222222222222</v>
      </c>
      <c r="J5" s="7">
        <v>0.2791666666666667</v>
      </c>
      <c r="K5" s="7">
        <v>0.28402777777777777</v>
      </c>
      <c r="L5" s="7">
        <v>0.2798611111111111</v>
      </c>
      <c r="M5" s="7">
        <v>0.25763888888888886</v>
      </c>
      <c r="N5" s="7">
        <v>0.2673611111111111</v>
      </c>
      <c r="O5" s="8">
        <f>AVERAGE(C5:N5)</f>
        <v>0.26631944444444444</v>
      </c>
    </row>
    <row r="6" spans="1:15" ht="15">
      <c r="A6" s="101" t="s">
        <v>16</v>
      </c>
      <c r="B6" s="9">
        <v>2024</v>
      </c>
      <c r="C6" s="10">
        <v>38</v>
      </c>
      <c r="D6" s="10">
        <v>48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>
      <c r="A7" s="101"/>
      <c r="B7" s="11">
        <v>2023</v>
      </c>
      <c r="C7" s="12">
        <v>0.33</v>
      </c>
      <c r="D7" s="13">
        <v>0.64</v>
      </c>
      <c r="E7" s="13">
        <v>0.73</v>
      </c>
      <c r="F7" s="13">
        <v>0.66</v>
      </c>
      <c r="G7" s="13">
        <v>0.66</v>
      </c>
      <c r="H7" s="13">
        <v>0.56</v>
      </c>
      <c r="I7" s="13">
        <v>0.5</v>
      </c>
      <c r="J7" s="13">
        <v>0.66</v>
      </c>
      <c r="K7" s="13">
        <v>0.62</v>
      </c>
      <c r="L7" s="13">
        <v>0.59</v>
      </c>
      <c r="M7" s="13">
        <v>0.49</v>
      </c>
      <c r="N7" s="13">
        <v>0.44</v>
      </c>
      <c r="O7" s="14">
        <f>AVERAGE(C7:N7)</f>
        <v>0.5733333333333334</v>
      </c>
    </row>
    <row r="8" spans="1:15" ht="15">
      <c r="A8" s="102" t="s">
        <v>17</v>
      </c>
      <c r="B8" s="9">
        <v>2024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02"/>
      <c r="B9" s="11">
        <v>2023</v>
      </c>
      <c r="C9" s="118">
        <v>15</v>
      </c>
      <c r="D9" s="118"/>
      <c r="E9" s="118"/>
      <c r="F9" s="113">
        <v>20</v>
      </c>
      <c r="G9" s="113"/>
      <c r="H9" s="113"/>
      <c r="I9" s="113" t="s">
        <v>18</v>
      </c>
      <c r="J9" s="113"/>
      <c r="K9" s="113"/>
      <c r="L9" s="114"/>
      <c r="M9" s="114"/>
      <c r="N9" s="114"/>
      <c r="O9" s="15"/>
    </row>
    <row r="10" spans="1:15" ht="15">
      <c r="A10" s="102" t="s">
        <v>19</v>
      </c>
      <c r="B10" s="16">
        <v>2024</v>
      </c>
      <c r="C10" s="17"/>
      <c r="D10" s="18"/>
      <c r="E10" s="19"/>
      <c r="F10" s="18"/>
      <c r="G10" s="18"/>
      <c r="H10" s="18"/>
      <c r="I10" s="17"/>
      <c r="J10" s="18"/>
      <c r="K10" s="18"/>
      <c r="L10" s="17"/>
      <c r="M10" s="18"/>
      <c r="N10" s="18"/>
      <c r="O10" s="20"/>
    </row>
    <row r="11" spans="1:15" ht="15">
      <c r="A11" s="102"/>
      <c r="B11" s="11">
        <v>2023</v>
      </c>
      <c r="C11" s="115" t="s">
        <v>20</v>
      </c>
      <c r="D11" s="115"/>
      <c r="E11" s="115"/>
      <c r="F11" s="115"/>
      <c r="G11" s="115"/>
      <c r="H11" s="115"/>
      <c r="I11" s="116">
        <v>0.939</v>
      </c>
      <c r="J11" s="116"/>
      <c r="K11" s="116"/>
      <c r="L11" s="117"/>
      <c r="M11" s="117"/>
      <c r="N11" s="117"/>
      <c r="O11" s="21"/>
    </row>
    <row r="12" spans="1:15" ht="15">
      <c r="A12" s="9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" ht="15.6">
      <c r="A13" s="1" t="s">
        <v>21</v>
      </c>
      <c r="B13" s="24"/>
    </row>
    <row r="14" spans="1:15" ht="15">
      <c r="A14" s="112" t="s">
        <v>22</v>
      </c>
      <c r="B14" s="112"/>
      <c r="C14" s="107"/>
      <c r="D14" s="107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25"/>
    </row>
    <row r="15" spans="1:14" ht="15">
      <c r="A15" s="109" t="s">
        <v>23</v>
      </c>
      <c r="B15" s="10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5" ht="15">
      <c r="A16" s="106" t="s">
        <v>24</v>
      </c>
      <c r="B16" s="106"/>
      <c r="C16" s="107"/>
      <c r="D16" s="107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26"/>
    </row>
    <row r="17" spans="1:15" ht="15">
      <c r="A17" s="109" t="s">
        <v>23</v>
      </c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27"/>
    </row>
    <row r="18" spans="1:15" ht="15">
      <c r="A18" s="106" t="s">
        <v>25</v>
      </c>
      <c r="B18" s="106"/>
      <c r="C18" s="107"/>
      <c r="D18" s="107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28"/>
    </row>
    <row r="19" spans="1:15" ht="15">
      <c r="A19" s="109" t="s">
        <v>23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27"/>
    </row>
    <row r="20" spans="1:14" ht="15">
      <c r="A20" s="96"/>
      <c r="B20" s="96"/>
      <c r="C20" s="29"/>
      <c r="D20" s="29"/>
      <c r="E20" s="29"/>
      <c r="F20" s="30"/>
      <c r="G20" s="30"/>
      <c r="H20" s="30"/>
      <c r="I20" s="29"/>
      <c r="J20" s="29"/>
      <c r="K20" s="29"/>
      <c r="L20" s="29"/>
      <c r="M20" s="29"/>
      <c r="N20" s="29"/>
    </row>
    <row r="21" spans="1:15" ht="15.6">
      <c r="A21" s="1" t="s">
        <v>26</v>
      </c>
      <c r="B21" s="97"/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24" s="34" customFormat="1" ht="15">
      <c r="A22" s="31" t="s">
        <v>27</v>
      </c>
      <c r="B22" s="32">
        <v>2024</v>
      </c>
      <c r="C22" s="33">
        <v>10</v>
      </c>
      <c r="D22" s="33">
        <v>12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"/>
      <c r="P22"/>
      <c r="Q22"/>
      <c r="R22"/>
      <c r="S22"/>
      <c r="T22"/>
      <c r="U22"/>
      <c r="V22"/>
      <c r="W22"/>
      <c r="X22"/>
    </row>
    <row r="23" spans="1:15" ht="15">
      <c r="A23" s="97" t="s">
        <v>28</v>
      </c>
      <c r="B23" s="35">
        <v>2024</v>
      </c>
      <c r="C23" s="36">
        <v>0</v>
      </c>
      <c r="D23" s="36">
        <v>0</v>
      </c>
      <c r="E23" s="36">
        <v>0</v>
      </c>
      <c r="F23" s="36"/>
      <c r="G23" s="36"/>
      <c r="H23" s="36"/>
      <c r="I23" s="36"/>
      <c r="J23" s="36"/>
      <c r="K23" s="36"/>
      <c r="L23" s="33"/>
      <c r="M23" s="33"/>
      <c r="N23" s="33"/>
      <c r="O23" s="4"/>
    </row>
    <row r="24" spans="1:15" ht="15.6">
      <c r="A24" s="37" t="s">
        <v>29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5">
      <c r="A25" s="38" t="s">
        <v>30</v>
      </c>
      <c r="B25" s="9">
        <v>2024</v>
      </c>
      <c r="C25" s="10">
        <v>6121</v>
      </c>
      <c r="D25" s="10">
        <v>5903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48" customFormat="1" ht="15">
      <c r="A26" s="39"/>
      <c r="B26" s="40">
        <v>2023</v>
      </c>
      <c r="C26" s="41">
        <v>4996</v>
      </c>
      <c r="D26" s="42">
        <v>3984</v>
      </c>
      <c r="E26" s="43">
        <v>4510</v>
      </c>
      <c r="F26" s="44">
        <v>4203</v>
      </c>
      <c r="G26" s="44">
        <v>5026</v>
      </c>
      <c r="H26" s="44">
        <v>5182</v>
      </c>
      <c r="I26" s="45">
        <v>4925</v>
      </c>
      <c r="J26" s="44">
        <v>5883</v>
      </c>
      <c r="K26" s="46">
        <v>4930</v>
      </c>
      <c r="L26" s="46">
        <v>5126</v>
      </c>
      <c r="M26" s="42">
        <v>5092</v>
      </c>
      <c r="N26" s="42">
        <v>4879</v>
      </c>
      <c r="O26" s="47">
        <f>SUM(C26:N26)</f>
        <v>58736</v>
      </c>
    </row>
    <row r="27" spans="1:15" ht="15">
      <c r="A27" s="49" t="s">
        <v>31</v>
      </c>
      <c r="B27" s="50">
        <v>2024</v>
      </c>
      <c r="C27" s="51">
        <v>73</v>
      </c>
      <c r="D27" s="51">
        <v>81</v>
      </c>
      <c r="E27" s="51"/>
      <c r="F27" s="51"/>
      <c r="G27" s="51"/>
      <c r="H27" s="51"/>
      <c r="I27" s="51"/>
      <c r="J27" s="51"/>
      <c r="K27" s="51"/>
      <c r="L27" s="51"/>
      <c r="M27" s="52"/>
      <c r="N27" s="52"/>
      <c r="O27" s="51"/>
    </row>
    <row r="28" spans="1:15" ht="15">
      <c r="A28" s="53" t="s">
        <v>32</v>
      </c>
      <c r="B28" s="32">
        <v>2024</v>
      </c>
      <c r="C28" s="54">
        <v>190</v>
      </c>
      <c r="D28" s="54">
        <v>192</v>
      </c>
      <c r="E28" s="54"/>
      <c r="F28" s="54"/>
      <c r="G28" s="54"/>
      <c r="H28" s="54"/>
      <c r="I28" s="54"/>
      <c r="J28" s="54"/>
      <c r="K28" s="54"/>
      <c r="L28" s="54"/>
      <c r="M28" s="55"/>
      <c r="N28" s="55"/>
      <c r="O28" s="54"/>
    </row>
    <row r="29" spans="1:15" ht="15">
      <c r="A29" s="49" t="s">
        <v>33</v>
      </c>
      <c r="B29" s="9">
        <v>2024</v>
      </c>
      <c r="C29" s="90">
        <v>269</v>
      </c>
      <c r="D29" s="90">
        <v>363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56"/>
      <c r="B30" s="57">
        <v>2023</v>
      </c>
      <c r="C30" s="58">
        <v>267</v>
      </c>
      <c r="D30" s="59">
        <v>295</v>
      </c>
      <c r="E30" s="60">
        <v>335</v>
      </c>
      <c r="F30" s="60">
        <v>390</v>
      </c>
      <c r="G30" s="60">
        <v>382</v>
      </c>
      <c r="H30" s="60">
        <v>324</v>
      </c>
      <c r="I30" s="60">
        <v>372</v>
      </c>
      <c r="J30" s="60">
        <v>367</v>
      </c>
      <c r="K30" s="61">
        <v>336</v>
      </c>
      <c r="L30" s="61">
        <v>360</v>
      </c>
      <c r="M30" s="59">
        <v>271</v>
      </c>
      <c r="N30" s="59"/>
      <c r="O30" s="62">
        <f>SUM(C30:N30)</f>
        <v>3699</v>
      </c>
    </row>
    <row r="31" spans="1:15" ht="15">
      <c r="A31" s="101" t="s">
        <v>34</v>
      </c>
      <c r="B31" s="32">
        <v>2024</v>
      </c>
      <c r="C31" s="54">
        <v>1009</v>
      </c>
      <c r="D31" s="54">
        <v>1120</v>
      </c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4"/>
    </row>
    <row r="32" spans="1:15" s="48" customFormat="1" ht="15">
      <c r="A32" s="101"/>
      <c r="B32" s="63">
        <v>2023</v>
      </c>
      <c r="C32" s="64">
        <v>776</v>
      </c>
      <c r="D32" s="65">
        <v>735</v>
      </c>
      <c r="E32" s="65">
        <v>903</v>
      </c>
      <c r="F32" s="65">
        <v>770</v>
      </c>
      <c r="G32" s="65">
        <v>855</v>
      </c>
      <c r="H32" s="65">
        <v>812</v>
      </c>
      <c r="I32" s="65">
        <v>746</v>
      </c>
      <c r="J32" s="65">
        <v>1126</v>
      </c>
      <c r="K32" s="65">
        <v>1050</v>
      </c>
      <c r="L32" s="65">
        <v>942</v>
      </c>
      <c r="M32" s="65">
        <v>903</v>
      </c>
      <c r="N32" s="65">
        <v>863</v>
      </c>
      <c r="O32" s="66">
        <f>SUM(C32:N32)</f>
        <v>10481</v>
      </c>
    </row>
    <row r="33" spans="1:15" ht="15">
      <c r="A33" s="67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">
      <c r="A34" s="95"/>
      <c r="B34" s="2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">
      <c r="A35" s="95"/>
      <c r="B35" s="2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6">
      <c r="A36" s="1" t="s">
        <v>35</v>
      </c>
      <c r="B36" s="97"/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9</v>
      </c>
      <c r="L36" s="2" t="s">
        <v>10</v>
      </c>
      <c r="M36" s="2" t="s">
        <v>11</v>
      </c>
      <c r="N36" s="2" t="s">
        <v>12</v>
      </c>
      <c r="O36" s="2" t="s">
        <v>13</v>
      </c>
    </row>
    <row r="37" spans="1:15" ht="15">
      <c r="A37" s="49" t="s">
        <v>36</v>
      </c>
      <c r="B37" s="3">
        <v>2024</v>
      </c>
      <c r="C37" s="92">
        <v>28</v>
      </c>
      <c r="D37" s="92">
        <v>39</v>
      </c>
      <c r="E37" s="3"/>
      <c r="F37" s="3"/>
      <c r="G37" s="3"/>
      <c r="H37" s="3"/>
      <c r="I37" s="3"/>
      <c r="J37" s="69"/>
      <c r="K37" s="3"/>
      <c r="L37" s="3"/>
      <c r="M37" s="3"/>
      <c r="N37" s="3"/>
      <c r="O37" s="3"/>
    </row>
    <row r="38" spans="1:15" ht="15">
      <c r="A38" s="70"/>
      <c r="B38" s="71">
        <v>2023</v>
      </c>
      <c r="C38" s="72">
        <v>31</v>
      </c>
      <c r="D38" s="93">
        <v>27</v>
      </c>
      <c r="E38" s="73">
        <v>30</v>
      </c>
      <c r="F38" s="73">
        <v>35</v>
      </c>
      <c r="G38" s="73">
        <v>45</v>
      </c>
      <c r="H38" s="73">
        <v>42</v>
      </c>
      <c r="I38" s="74">
        <v>43</v>
      </c>
      <c r="J38" s="75">
        <v>68</v>
      </c>
      <c r="K38" s="76">
        <v>42</v>
      </c>
      <c r="L38" s="76">
        <v>56</v>
      </c>
      <c r="M38" s="76">
        <v>45</v>
      </c>
      <c r="N38" s="76"/>
      <c r="O38" s="77">
        <f>SUM(C38:N38)</f>
        <v>464</v>
      </c>
    </row>
    <row r="39" spans="1:15" ht="15">
      <c r="A39" s="102" t="s">
        <v>37</v>
      </c>
      <c r="B39" s="50">
        <v>2024</v>
      </c>
      <c r="C39" s="91">
        <v>1095</v>
      </c>
      <c r="D39" s="91">
        <v>1218</v>
      </c>
      <c r="E39" s="50"/>
      <c r="F39" s="50"/>
      <c r="G39" s="50"/>
      <c r="H39" s="50"/>
      <c r="I39" s="50"/>
      <c r="J39" s="32"/>
      <c r="K39" s="32"/>
      <c r="L39" s="32"/>
      <c r="M39" s="32"/>
      <c r="N39" s="32"/>
      <c r="O39" s="32"/>
    </row>
    <row r="40" spans="1:15" ht="15">
      <c r="A40" s="102"/>
      <c r="B40" s="78">
        <v>2023</v>
      </c>
      <c r="C40" s="79">
        <v>3064</v>
      </c>
      <c r="D40" s="94">
        <v>1103</v>
      </c>
      <c r="E40" s="80">
        <v>2075</v>
      </c>
      <c r="F40" s="80">
        <v>2294</v>
      </c>
      <c r="G40" s="80">
        <v>2700</v>
      </c>
      <c r="H40" s="80">
        <v>3222</v>
      </c>
      <c r="I40" s="80">
        <v>9047</v>
      </c>
      <c r="J40" s="80">
        <v>18794</v>
      </c>
      <c r="K40" s="80">
        <v>17670</v>
      </c>
      <c r="L40" s="80">
        <v>4087</v>
      </c>
      <c r="M40" s="80">
        <v>2351</v>
      </c>
      <c r="N40" s="80"/>
      <c r="O40" s="81">
        <f>SUM(C40:N40)</f>
        <v>66407</v>
      </c>
    </row>
    <row r="41" spans="1:15" ht="15">
      <c r="A41" s="103" t="s">
        <v>73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6" ht="15">
      <c r="A46" t="s">
        <v>39</v>
      </c>
      <c r="B46" s="97"/>
      <c r="F46" t="s">
        <v>40</v>
      </c>
    </row>
    <row r="47" spans="1:15" ht="15">
      <c r="A47">
        <v>1</v>
      </c>
      <c r="B47" t="s">
        <v>74</v>
      </c>
      <c r="F47">
        <v>1</v>
      </c>
      <c r="G47" t="s">
        <v>41</v>
      </c>
      <c r="I47" t="s">
        <v>42</v>
      </c>
      <c r="L47" s="104" t="s">
        <v>44</v>
      </c>
      <c r="M47" s="104"/>
      <c r="N47" s="104"/>
      <c r="O47" s="104"/>
    </row>
    <row r="48" spans="1:15" ht="15">
      <c r="A48">
        <v>2</v>
      </c>
      <c r="B48" t="s">
        <v>75</v>
      </c>
      <c r="F48">
        <v>2</v>
      </c>
      <c r="G48" t="s">
        <v>45</v>
      </c>
      <c r="L48" s="104"/>
      <c r="M48" s="104"/>
      <c r="N48" s="104"/>
      <c r="O48" s="104"/>
    </row>
    <row r="49" spans="1:7" ht="15">
      <c r="A49">
        <v>3</v>
      </c>
      <c r="B49" t="s">
        <v>76</v>
      </c>
      <c r="F49">
        <v>3</v>
      </c>
      <c r="G49" t="s">
        <v>47</v>
      </c>
    </row>
    <row r="50" spans="1:7" ht="15">
      <c r="A50">
        <v>4</v>
      </c>
      <c r="B50" t="s">
        <v>77</v>
      </c>
      <c r="F50">
        <v>4</v>
      </c>
      <c r="G50" t="s">
        <v>49</v>
      </c>
    </row>
    <row r="51" spans="1:7" ht="15">
      <c r="A51">
        <v>5</v>
      </c>
      <c r="B51" t="s">
        <v>78</v>
      </c>
      <c r="F51">
        <v>5</v>
      </c>
      <c r="G51" t="s">
        <v>51</v>
      </c>
    </row>
    <row r="52" spans="1:6" ht="15">
      <c r="A52" t="s">
        <v>53</v>
      </c>
      <c r="B52" s="97"/>
      <c r="F52" t="s">
        <v>40</v>
      </c>
    </row>
    <row r="53" spans="1:7" ht="15">
      <c r="A53">
        <v>1</v>
      </c>
      <c r="B53" t="s">
        <v>79</v>
      </c>
      <c r="G53" t="s">
        <v>54</v>
      </c>
    </row>
    <row r="54" spans="1:7" ht="15">
      <c r="A54">
        <v>2</v>
      </c>
      <c r="B54" t="s">
        <v>80</v>
      </c>
      <c r="G54" t="s">
        <v>56</v>
      </c>
    </row>
    <row r="55" spans="1:11" ht="15">
      <c r="A55">
        <v>3</v>
      </c>
      <c r="B55" t="s">
        <v>80</v>
      </c>
      <c r="D55" t="s">
        <v>81</v>
      </c>
      <c r="G55" t="s">
        <v>58</v>
      </c>
      <c r="K55" t="s">
        <v>59</v>
      </c>
    </row>
    <row r="56" spans="1:7" ht="15">
      <c r="A56" t="s">
        <v>61</v>
      </c>
      <c r="B56" s="97">
        <v>16</v>
      </c>
      <c r="C56">
        <v>17</v>
      </c>
      <c r="G56" s="97"/>
    </row>
    <row r="57" spans="1:15" ht="15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5">
      <c r="A60" s="120" t="s">
        <v>83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5">
      <c r="A63" s="84"/>
      <c r="B63" s="95"/>
      <c r="C63" s="95"/>
      <c r="D63" s="95"/>
      <c r="E63" s="95"/>
      <c r="F63" s="95"/>
      <c r="G63" s="95"/>
      <c r="H63" s="95"/>
      <c r="I63" s="95"/>
      <c r="J63" s="95"/>
      <c r="L63" s="95"/>
      <c r="M63" s="95"/>
      <c r="N63" s="95"/>
      <c r="O63" s="95"/>
    </row>
    <row r="64" spans="1:15" ht="15.6">
      <c r="A64" s="1" t="s">
        <v>64</v>
      </c>
      <c r="B64" s="24"/>
      <c r="K64" s="85" t="s">
        <v>65</v>
      </c>
      <c r="L64" s="95"/>
      <c r="M64" s="95"/>
      <c r="N64" s="95"/>
      <c r="O64" s="95"/>
    </row>
    <row r="65" spans="1:15" ht="37.5" customHeight="1">
      <c r="A65" s="121" t="s">
        <v>84</v>
      </c>
      <c r="B65" s="121"/>
      <c r="C65" s="121"/>
      <c r="D65" s="121"/>
      <c r="E65" s="121"/>
      <c r="F65" s="121"/>
      <c r="G65" s="121"/>
      <c r="H65" s="121"/>
      <c r="I65" s="121"/>
      <c r="J65" s="121"/>
      <c r="K65" t="s">
        <v>66</v>
      </c>
      <c r="L65" s="95"/>
      <c r="M65" s="95"/>
      <c r="N65" s="95"/>
      <c r="O65" s="95"/>
    </row>
    <row r="66" spans="1:15" ht="15" customHeight="1">
      <c r="A66" s="119" t="s">
        <v>85</v>
      </c>
      <c r="B66" s="119"/>
      <c r="C66" s="119"/>
      <c r="D66" s="119"/>
      <c r="E66" s="119"/>
      <c r="F66" s="119"/>
      <c r="G66" s="119"/>
      <c r="H66" s="119"/>
      <c r="I66" s="119"/>
      <c r="J66" s="119"/>
      <c r="K66" t="s">
        <v>67</v>
      </c>
      <c r="L66" s="95"/>
      <c r="M66" s="95"/>
      <c r="N66" s="95"/>
      <c r="O66" s="95"/>
    </row>
    <row r="67" spans="1:15" ht="1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t="s">
        <v>68</v>
      </c>
      <c r="L67" s="95"/>
      <c r="M67" s="95"/>
      <c r="N67" s="95"/>
      <c r="O67" s="95"/>
    </row>
    <row r="68" spans="2:14" ht="15">
      <c r="B68" s="97"/>
      <c r="K68" t="s">
        <v>69</v>
      </c>
      <c r="L68" s="95"/>
      <c r="M68" s="95"/>
      <c r="N68" s="95"/>
    </row>
    <row r="69" spans="2:11" ht="15" customHeight="1">
      <c r="B69" s="97"/>
      <c r="K69" t="s">
        <v>70</v>
      </c>
    </row>
    <row r="70" ht="15">
      <c r="K70" t="s">
        <v>71</v>
      </c>
    </row>
    <row r="71" ht="15">
      <c r="K71" t="s">
        <v>72</v>
      </c>
    </row>
  </sheetData>
  <mergeCells count="51">
    <mergeCell ref="A66:J67"/>
    <mergeCell ref="A60:O62"/>
    <mergeCell ref="A65:J65"/>
    <mergeCell ref="B24:O24"/>
    <mergeCell ref="A31:A32"/>
    <mergeCell ref="A39:A40"/>
    <mergeCell ref="A41:O44"/>
    <mergeCell ref="L47:O48"/>
    <mergeCell ref="A57:O59"/>
    <mergeCell ref="A18:B18"/>
    <mergeCell ref="C18:E18"/>
    <mergeCell ref="F18:H18"/>
    <mergeCell ref="I18:K18"/>
    <mergeCell ref="L18:N18"/>
    <mergeCell ref="A19:B19"/>
    <mergeCell ref="C19:E19"/>
    <mergeCell ref="F19:H19"/>
    <mergeCell ref="I19:K19"/>
    <mergeCell ref="L19:N19"/>
    <mergeCell ref="A16:B16"/>
    <mergeCell ref="C16:E16"/>
    <mergeCell ref="F16:H16"/>
    <mergeCell ref="I16:K16"/>
    <mergeCell ref="L16:N16"/>
    <mergeCell ref="A17:B17"/>
    <mergeCell ref="C17:E17"/>
    <mergeCell ref="F17:H17"/>
    <mergeCell ref="I17:K17"/>
    <mergeCell ref="L17:N17"/>
    <mergeCell ref="A14:B14"/>
    <mergeCell ref="C14:E14"/>
    <mergeCell ref="F14:H14"/>
    <mergeCell ref="I14:K14"/>
    <mergeCell ref="L14:N14"/>
    <mergeCell ref="A15:B15"/>
    <mergeCell ref="C15:E15"/>
    <mergeCell ref="F15:H15"/>
    <mergeCell ref="I15:K15"/>
    <mergeCell ref="L15:N15"/>
    <mergeCell ref="I9:K9"/>
    <mergeCell ref="L9:N9"/>
    <mergeCell ref="A10:A11"/>
    <mergeCell ref="C11:H11"/>
    <mergeCell ref="I11:K11"/>
    <mergeCell ref="L11:N11"/>
    <mergeCell ref="F9:H9"/>
    <mergeCell ref="A2:A3"/>
    <mergeCell ref="A4:A5"/>
    <mergeCell ref="A6:A7"/>
    <mergeCell ref="A8:A9"/>
    <mergeCell ref="C9:E9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268A6FD767E48BF282F93FC297643" ma:contentTypeVersion="6" ma:contentTypeDescription="Create a new document." ma:contentTypeScope="" ma:versionID="801e84c9d3d17015a084bcfe9ab14de1">
  <xsd:schema xmlns:xsd="http://www.w3.org/2001/XMLSchema" xmlns:xs="http://www.w3.org/2001/XMLSchema" xmlns:p="http://schemas.microsoft.com/office/2006/metadata/properties" xmlns:ns2="2edf6c67-fc97-4fe9-9dd1-18decc775422" xmlns:ns3="93f2820b-86b9-48a7-8018-ed4ccbc2ff21" targetNamespace="http://schemas.microsoft.com/office/2006/metadata/properties" ma:root="true" ma:fieldsID="5a34bce8805dc94e045e2ec1daa677f4" ns2:_="" ns3:_="">
    <xsd:import namespace="2edf6c67-fc97-4fe9-9dd1-18decc775422"/>
    <xsd:import namespace="93f2820b-86b9-48a7-8018-ed4ccbc2ff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f6c67-fc97-4fe9-9dd1-18decc775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2820b-86b9-48a7-8018-ed4ccbc2ff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B8AD6-70AA-408F-B297-B237F7F772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6561F1-F4FD-4E2A-8070-129BE58B4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41698-AE75-4EC1-BFF8-5323C6260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f6c67-fc97-4fe9-9dd1-18decc775422"/>
    <ds:schemaRef ds:uri="93f2820b-86b9-48a7-8018-ed4ccbc2f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Fenton, Davia</dc:creator>
  <cp:keywords/>
  <dc:description/>
  <cp:lastModifiedBy>Davia Fenton</cp:lastModifiedBy>
  <dcterms:created xsi:type="dcterms:W3CDTF">2024-01-03T15:02:05Z</dcterms:created>
  <dcterms:modified xsi:type="dcterms:W3CDTF">2024-03-13T13:53:48Z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0x010100826268A6FD767E48BF282F93FC297643</vt:lpwstr>
  </property>
</Properties>
</file>